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05" windowWidth="16005" windowHeight="9180" tabRatio="858"/>
  </bookViews>
  <sheets>
    <sheet name="進路状況　全学 " sheetId="10" r:id="rId1"/>
  </sheets>
  <definedNames>
    <definedName name="_1●進路報告者一覧_卒判付き" localSheetId="0">#REF!</definedName>
    <definedName name="_1●進路報告者一覧_卒判付き">#REF!</definedName>
    <definedName name="_2★★２００５年度卒業_修了_者一覧" localSheetId="0">#REF!</definedName>
    <definedName name="_2★★２００５年度卒業_修了_者一覧">#REF!</definedName>
    <definedName name="_3★★アクセス処理統合データ_３月８日処理分まで" localSheetId="0">#REF!</definedName>
    <definedName name="_3★★アクセス処理統合データ_３月８日処理分まで">#REF!</definedName>
    <definedName name="_4★★最終_１１７２４件_４月１４日現在_倉" localSheetId="0">#REF!</definedName>
    <definedName name="_4★★最終_１１７２４件_４月１４日現在_倉">#REF!</definedName>
    <definedName name="_5★決定サイン漏れ_３月２０日" localSheetId="0">#REF!</definedName>
    <definedName name="_5★決定サイン漏れ_３月２０日">#REF!</definedName>
    <definedName name="_6_2003年度進路状況" localSheetId="0">#REF!</definedName>
    <definedName name="_6_2003年度進路状況">#REF!</definedName>
    <definedName name="_7引渡し完成版・箇所名称付_５月１日現在完成版_博士除く__" localSheetId="0">#REF!</definedName>
    <definedName name="_7引渡し完成版・箇所名称付_５月１日現在完成版_博士除く__">#REF!</definedName>
    <definedName name="_8就職者_博士含む" localSheetId="0">#REF!</definedName>
    <definedName name="_8就職者_博士含む">#REF!</definedName>
    <definedName name="★" localSheetId="0">#REF!</definedName>
    <definedName name="★">#REF!</definedName>
    <definedName name="★①2005年度進路決定報告者抽出" localSheetId="0">#REF!</definedName>
    <definedName name="★①2005年度進路決定報告者抽出">#REF!</definedName>
    <definedName name="★３月２２日現在見報告者" localSheetId="0">#REF!</definedName>
    <definedName name="★３月２２日現在見報告者">#REF!</definedName>
    <definedName name="★３月２４日現在ｄｂ" localSheetId="0">#REF!</definedName>
    <definedName name="★３月２４日現在ｄｂ">#REF!</definedName>
    <definedName name="_xlnm.Print_Area" localSheetId="0">'進路状況　全学 '!$A$1:$J$100</definedName>
    <definedName name="public_cd学位" localSheetId="0">#REF!</definedName>
    <definedName name="public_cd学位">#REF!</definedName>
    <definedName name="日研" localSheetId="0">#REF!</definedName>
    <definedName name="日研">#REF!</definedName>
  </definedNames>
  <calcPr calcId="125725"/>
</workbook>
</file>

<file path=xl/calcChain.xml><?xml version="1.0" encoding="utf-8"?>
<calcChain xmlns="http://schemas.openxmlformats.org/spreadsheetml/2006/main">
  <c r="D100" i="10"/>
  <c r="C100"/>
  <c r="B100"/>
  <c r="E99"/>
  <c r="G71" s="1"/>
  <c r="E98"/>
  <c r="E97"/>
  <c r="G69" s="1"/>
  <c r="E96"/>
  <c r="G68" s="1"/>
  <c r="E95"/>
  <c r="G67" s="1"/>
  <c r="E94"/>
  <c r="E93"/>
  <c r="G65" s="1"/>
  <c r="E92"/>
  <c r="G64" s="1"/>
  <c r="E91"/>
  <c r="G63" s="1"/>
  <c r="E90"/>
  <c r="E89"/>
  <c r="G61" s="1"/>
  <c r="E88"/>
  <c r="G60" s="1"/>
  <c r="E87"/>
  <c r="G59" s="1"/>
  <c r="E86"/>
  <c r="G58" s="1"/>
  <c r="E85"/>
  <c r="G57" s="1"/>
  <c r="E84"/>
  <c r="G56" s="1"/>
  <c r="E83"/>
  <c r="G55" s="1"/>
  <c r="E82"/>
  <c r="E81"/>
  <c r="G53" s="1"/>
  <c r="E80"/>
  <c r="G52" s="1"/>
  <c r="E79"/>
  <c r="G51" s="1"/>
  <c r="E78"/>
  <c r="B74"/>
  <c r="I72"/>
  <c r="F72"/>
  <c r="F74" s="1"/>
  <c r="E72"/>
  <c r="D72"/>
  <c r="D74" s="1"/>
  <c r="C72"/>
  <c r="C74" s="1"/>
  <c r="B72"/>
  <c r="J72" s="1"/>
  <c r="J71"/>
  <c r="J70"/>
  <c r="G70"/>
  <c r="J69"/>
  <c r="J68"/>
  <c r="J67"/>
  <c r="J66"/>
  <c r="G66"/>
  <c r="J65"/>
  <c r="J64"/>
  <c r="J63"/>
  <c r="J62"/>
  <c r="G62"/>
  <c r="J61"/>
  <c r="J60"/>
  <c r="J59"/>
  <c r="J58"/>
  <c r="J57"/>
  <c r="J56"/>
  <c r="J55"/>
  <c r="J54"/>
  <c r="G54"/>
  <c r="J53"/>
  <c r="J52"/>
  <c r="J51"/>
  <c r="J50"/>
  <c r="G50"/>
  <c r="D46"/>
  <c r="C46"/>
  <c r="B46"/>
  <c r="E45"/>
  <c r="E44"/>
  <c r="E43"/>
  <c r="G18" s="1"/>
  <c r="E42"/>
  <c r="E41"/>
  <c r="E40"/>
  <c r="E39"/>
  <c r="G14" s="1"/>
  <c r="E38"/>
  <c r="E37"/>
  <c r="E36"/>
  <c r="E35"/>
  <c r="G10" s="1"/>
  <c r="E34"/>
  <c r="E33"/>
  <c r="E32"/>
  <c r="E31"/>
  <c r="G6" s="1"/>
  <c r="E30"/>
  <c r="E46" s="1"/>
  <c r="E23"/>
  <c r="D23"/>
  <c r="I21"/>
  <c r="C23" s="1"/>
  <c r="F21"/>
  <c r="F23" s="1"/>
  <c r="E21"/>
  <c r="E22" s="1"/>
  <c r="D21"/>
  <c r="D22" s="1"/>
  <c r="C21"/>
  <c r="B21"/>
  <c r="B23" s="1"/>
  <c r="J20"/>
  <c r="G20"/>
  <c r="J19"/>
  <c r="G19"/>
  <c r="J18"/>
  <c r="J17"/>
  <c r="G17"/>
  <c r="J16"/>
  <c r="G16"/>
  <c r="J15"/>
  <c r="G15"/>
  <c r="J14"/>
  <c r="J13"/>
  <c r="G13"/>
  <c r="J12"/>
  <c r="G12"/>
  <c r="J11"/>
  <c r="G11"/>
  <c r="J10"/>
  <c r="J9"/>
  <c r="G9"/>
  <c r="J8"/>
  <c r="G8"/>
  <c r="J7"/>
  <c r="G7"/>
  <c r="J6"/>
  <c r="J5"/>
  <c r="G5"/>
  <c r="G21" s="1"/>
  <c r="E73" l="1"/>
  <c r="G72"/>
  <c r="G74" s="1"/>
  <c r="D73"/>
  <c r="E74"/>
  <c r="F73"/>
  <c r="G23"/>
  <c r="G22"/>
  <c r="C22"/>
  <c r="J21"/>
  <c r="F22"/>
  <c r="C73"/>
  <c r="E100"/>
  <c r="G73" l="1"/>
</calcChain>
</file>

<file path=xl/sharedStrings.xml><?xml version="1.0" encoding="utf-8"?>
<sst xmlns="http://schemas.openxmlformats.org/spreadsheetml/2006/main" count="125" uniqueCount="86">
  <si>
    <t>進路報告者</t>
  </si>
  <si>
    <t>就職</t>
  </si>
  <si>
    <t>進学</t>
  </si>
  <si>
    <t>留学</t>
  </si>
  <si>
    <t>その他</t>
  </si>
  <si>
    <t>進路報告率</t>
  </si>
  <si>
    <t>政治経済学部</t>
  </si>
  <si>
    <t>法学部</t>
  </si>
  <si>
    <t>第一文学部</t>
  </si>
  <si>
    <t>第二文学部</t>
  </si>
  <si>
    <t>教育学部</t>
  </si>
  <si>
    <t>商学部</t>
  </si>
  <si>
    <t>社会科学部</t>
  </si>
  <si>
    <t>人間科学部</t>
  </si>
  <si>
    <t>（人）</t>
  </si>
  <si>
    <t>（学部男女合計）</t>
    <rPh sb="1" eb="3">
      <t>ガクブ</t>
    </rPh>
    <phoneticPr fontId="2"/>
  </si>
  <si>
    <t>学　　部</t>
    <rPh sb="0" eb="1">
      <t>ガク</t>
    </rPh>
    <rPh sb="3" eb="4">
      <t>ブ</t>
    </rPh>
    <phoneticPr fontId="2"/>
  </si>
  <si>
    <t>理工学部</t>
    <rPh sb="0" eb="2">
      <t>リコウ</t>
    </rPh>
    <rPh sb="2" eb="4">
      <t>ガクブ</t>
    </rPh>
    <phoneticPr fontId="2"/>
  </si>
  <si>
    <t>合　　計</t>
    <rPh sb="0" eb="1">
      <t>ゴウ</t>
    </rPh>
    <rPh sb="3" eb="4">
      <t>ケイ</t>
    </rPh>
    <phoneticPr fontId="2"/>
  </si>
  <si>
    <t>（人）</t>
    <rPh sb="1" eb="2">
      <t>ニン</t>
    </rPh>
    <phoneticPr fontId="2"/>
  </si>
  <si>
    <t>アルバイト</t>
    <phoneticPr fontId="4"/>
  </si>
  <si>
    <t>その他</t>
    <rPh sb="0" eb="3">
      <t>ソノタ</t>
    </rPh>
    <phoneticPr fontId="4"/>
  </si>
  <si>
    <t>合計</t>
    <rPh sb="0" eb="2">
      <t>ゴウケイ</t>
    </rPh>
    <phoneticPr fontId="4"/>
  </si>
  <si>
    <t>政治経済学部</t>
    <rPh sb="0" eb="2">
      <t>セイジ</t>
    </rPh>
    <rPh sb="2" eb="4">
      <t>ケイザイ</t>
    </rPh>
    <rPh sb="4" eb="6">
      <t>ガクブ</t>
    </rPh>
    <phoneticPr fontId="4"/>
  </si>
  <si>
    <t>法学部</t>
    <rPh sb="0" eb="1">
      <t>ホウ</t>
    </rPh>
    <rPh sb="1" eb="3">
      <t>ガクブ</t>
    </rPh>
    <phoneticPr fontId="4"/>
  </si>
  <si>
    <t>第一文学部</t>
    <rPh sb="0" eb="2">
      <t>ダイイチ</t>
    </rPh>
    <rPh sb="2" eb="5">
      <t>ブンガクブ</t>
    </rPh>
    <phoneticPr fontId="4"/>
  </si>
  <si>
    <t>第二文学部</t>
    <rPh sb="0" eb="2">
      <t>ダイニ</t>
    </rPh>
    <rPh sb="2" eb="5">
      <t>ブンガクブ</t>
    </rPh>
    <phoneticPr fontId="4"/>
  </si>
  <si>
    <t>教育学部</t>
    <rPh sb="0" eb="2">
      <t>キョウイク</t>
    </rPh>
    <rPh sb="2" eb="4">
      <t>ガクブ</t>
    </rPh>
    <phoneticPr fontId="4"/>
  </si>
  <si>
    <t>商学部</t>
    <rPh sb="0" eb="1">
      <t>ショウ</t>
    </rPh>
    <rPh sb="1" eb="3">
      <t>ガクブ</t>
    </rPh>
    <phoneticPr fontId="4"/>
  </si>
  <si>
    <t>理工学部</t>
    <rPh sb="0" eb="2">
      <t>リコウ</t>
    </rPh>
    <rPh sb="2" eb="4">
      <t>ガクブ</t>
    </rPh>
    <phoneticPr fontId="4"/>
  </si>
  <si>
    <t>社会科学部</t>
    <rPh sb="0" eb="2">
      <t>シャカイ</t>
    </rPh>
    <rPh sb="2" eb="5">
      <t>カガクブ</t>
    </rPh>
    <phoneticPr fontId="4"/>
  </si>
  <si>
    <t>人間科学部</t>
    <rPh sb="0" eb="2">
      <t>ニンゲン</t>
    </rPh>
    <rPh sb="2" eb="4">
      <t>カガク</t>
    </rPh>
    <rPh sb="4" eb="5">
      <t>ブ</t>
    </rPh>
    <phoneticPr fontId="4"/>
  </si>
  <si>
    <t>合　　計</t>
    <rPh sb="0" eb="1">
      <t>ゴウ</t>
    </rPh>
    <rPh sb="3" eb="4">
      <t>ケイ</t>
    </rPh>
    <phoneticPr fontId="4"/>
  </si>
  <si>
    <t>（大学院男女合計）</t>
    <rPh sb="1" eb="4">
      <t>ダイガクイン</t>
    </rPh>
    <rPh sb="4" eb="6">
      <t>ダンジョ</t>
    </rPh>
    <phoneticPr fontId="2"/>
  </si>
  <si>
    <t>大　学　院</t>
    <rPh sb="0" eb="1">
      <t>ダイ</t>
    </rPh>
    <rPh sb="2" eb="3">
      <t>ガク</t>
    </rPh>
    <rPh sb="4" eb="5">
      <t>イン</t>
    </rPh>
    <phoneticPr fontId="2"/>
  </si>
  <si>
    <t>政治学研究科</t>
    <rPh sb="0" eb="3">
      <t>セイジガク</t>
    </rPh>
    <rPh sb="3" eb="6">
      <t>ケンキュウカ</t>
    </rPh>
    <phoneticPr fontId="2"/>
  </si>
  <si>
    <t>経済学研究科</t>
    <rPh sb="0" eb="3">
      <t>ケイザイガク</t>
    </rPh>
    <rPh sb="3" eb="5">
      <t>ケンキュウ</t>
    </rPh>
    <rPh sb="5" eb="6">
      <t>カ</t>
    </rPh>
    <phoneticPr fontId="2"/>
  </si>
  <si>
    <t>法学研究科</t>
    <rPh sb="0" eb="2">
      <t>ホウガク</t>
    </rPh>
    <rPh sb="2" eb="4">
      <t>ケンキュウ</t>
    </rPh>
    <rPh sb="4" eb="5">
      <t>カ</t>
    </rPh>
    <phoneticPr fontId="2"/>
  </si>
  <si>
    <t>文学研究科</t>
    <rPh sb="0" eb="2">
      <t>ブンガク</t>
    </rPh>
    <rPh sb="2" eb="4">
      <t>ケンキュウ</t>
    </rPh>
    <rPh sb="4" eb="5">
      <t>カ</t>
    </rPh>
    <phoneticPr fontId="2"/>
  </si>
  <si>
    <t>商学研究科</t>
    <rPh sb="0" eb="2">
      <t>ショウガク</t>
    </rPh>
    <rPh sb="2" eb="4">
      <t>ケンキュウ</t>
    </rPh>
    <rPh sb="4" eb="5">
      <t>カ</t>
    </rPh>
    <phoneticPr fontId="2"/>
  </si>
  <si>
    <t>教育学研究科</t>
    <rPh sb="0" eb="3">
      <t>キョウイクガク</t>
    </rPh>
    <rPh sb="3" eb="5">
      <t>ケンキュウ</t>
    </rPh>
    <rPh sb="5" eb="6">
      <t>カ</t>
    </rPh>
    <phoneticPr fontId="2"/>
  </si>
  <si>
    <t>人間科学研究科</t>
    <rPh sb="0" eb="2">
      <t>ニンゲン</t>
    </rPh>
    <rPh sb="2" eb="4">
      <t>カガク</t>
    </rPh>
    <rPh sb="4" eb="6">
      <t>ケンキュウ</t>
    </rPh>
    <rPh sb="6" eb="7">
      <t>カ</t>
    </rPh>
    <phoneticPr fontId="2"/>
  </si>
  <si>
    <t>社会科学研究科</t>
    <rPh sb="0" eb="2">
      <t>シャカイ</t>
    </rPh>
    <rPh sb="2" eb="4">
      <t>カガク</t>
    </rPh>
    <rPh sb="4" eb="6">
      <t>ケンキュウ</t>
    </rPh>
    <rPh sb="6" eb="7">
      <t>カ</t>
    </rPh>
    <phoneticPr fontId="2"/>
  </si>
  <si>
    <t>ｱｼﾞｱ太平洋研究科</t>
    <rPh sb="4" eb="7">
      <t>タイヘイヨウ</t>
    </rPh>
    <rPh sb="7" eb="9">
      <t>ケンキュウ</t>
    </rPh>
    <rPh sb="9" eb="10">
      <t>カ</t>
    </rPh>
    <phoneticPr fontId="2"/>
  </si>
  <si>
    <t>国際情報通信研究科</t>
    <rPh sb="0" eb="2">
      <t>コクサイ</t>
    </rPh>
    <rPh sb="2" eb="4">
      <t>ジョウホウ</t>
    </rPh>
    <rPh sb="4" eb="6">
      <t>ツウシン</t>
    </rPh>
    <rPh sb="6" eb="8">
      <t>ケンキュウ</t>
    </rPh>
    <rPh sb="8" eb="9">
      <t>カ</t>
    </rPh>
    <phoneticPr fontId="2"/>
  </si>
  <si>
    <t>日本語研究科</t>
    <rPh sb="0" eb="3">
      <t>ニホンゴ</t>
    </rPh>
    <rPh sb="3" eb="6">
      <t>ケンキュウカ</t>
    </rPh>
    <phoneticPr fontId="2"/>
  </si>
  <si>
    <t>情報生産ｼｽﾃﾑ研究科</t>
    <rPh sb="0" eb="2">
      <t>ジョウホウ</t>
    </rPh>
    <rPh sb="2" eb="4">
      <t>セイサン</t>
    </rPh>
    <rPh sb="8" eb="10">
      <t>ケンキュウ</t>
    </rPh>
    <rPh sb="10" eb="11">
      <t>カ</t>
    </rPh>
    <phoneticPr fontId="2"/>
  </si>
  <si>
    <t>公共経営研究科</t>
    <rPh sb="0" eb="2">
      <t>コウキョウ</t>
    </rPh>
    <rPh sb="2" eb="4">
      <t>ケイエイ</t>
    </rPh>
    <rPh sb="4" eb="6">
      <t>ケンキュウ</t>
    </rPh>
    <rPh sb="6" eb="7">
      <t>カ</t>
    </rPh>
    <phoneticPr fontId="2"/>
  </si>
  <si>
    <t>(人）</t>
    <rPh sb="1" eb="2">
      <t>ニン</t>
    </rPh>
    <phoneticPr fontId="2"/>
  </si>
  <si>
    <t>合　　　計</t>
    <rPh sb="0" eb="1">
      <t>ゴウ</t>
    </rPh>
    <rPh sb="4" eb="5">
      <t>ケイ</t>
    </rPh>
    <phoneticPr fontId="2"/>
  </si>
  <si>
    <t>日本語教育研究科</t>
    <rPh sb="0" eb="3">
      <t>ニホンゴ</t>
    </rPh>
    <rPh sb="3" eb="5">
      <t>キョウイク</t>
    </rPh>
    <rPh sb="5" eb="8">
      <t>ケンキュウカ</t>
    </rPh>
    <phoneticPr fontId="2"/>
  </si>
  <si>
    <t>ﾌｧｲﾅﾝｽ研究科</t>
    <rPh sb="6" eb="8">
      <t>ケンキュウ</t>
    </rPh>
    <rPh sb="8" eb="9">
      <t>カ</t>
    </rPh>
    <phoneticPr fontId="2"/>
  </si>
  <si>
    <t>法務研究科</t>
    <rPh sb="0" eb="2">
      <t>ホウム</t>
    </rPh>
    <rPh sb="2" eb="4">
      <t>ケンキュウ</t>
    </rPh>
    <rPh sb="4" eb="5">
      <t>カ</t>
    </rPh>
    <phoneticPr fontId="2"/>
  </si>
  <si>
    <t>進学</t>
    <phoneticPr fontId="2"/>
  </si>
  <si>
    <t>卒業者数</t>
    <phoneticPr fontId="2"/>
  </si>
  <si>
    <t>進路報告者分母</t>
    <rPh sb="0" eb="2">
      <t>シンロ</t>
    </rPh>
    <rPh sb="2" eb="4">
      <t>ホウコク</t>
    </rPh>
    <rPh sb="4" eb="5">
      <t>シャ</t>
    </rPh>
    <rPh sb="5" eb="7">
      <t>ブンボ</t>
    </rPh>
    <phoneticPr fontId="2"/>
  </si>
  <si>
    <t>卒業・修了者分母</t>
    <rPh sb="0" eb="2">
      <t>ソツギョウ</t>
    </rPh>
    <rPh sb="3" eb="6">
      <t>シュウリョウシャ</t>
    </rPh>
    <rPh sb="6" eb="8">
      <t>ブンボ</t>
    </rPh>
    <phoneticPr fontId="2"/>
  </si>
  <si>
    <t>修了者数</t>
    <phoneticPr fontId="2"/>
  </si>
  <si>
    <t>修了者分母</t>
    <rPh sb="0" eb="3">
      <t>シュウリョウシャ</t>
    </rPh>
    <rPh sb="3" eb="5">
      <t>ブンボ</t>
    </rPh>
    <phoneticPr fontId="2"/>
  </si>
  <si>
    <t>会計研究科</t>
    <rPh sb="0" eb="5">
      <t>カイケイケン</t>
    </rPh>
    <phoneticPr fontId="2"/>
  </si>
  <si>
    <t>国際教養学部</t>
    <rPh sb="0" eb="2">
      <t>コクサイ</t>
    </rPh>
    <rPh sb="2" eb="4">
      <t>キョウヨウ</t>
    </rPh>
    <rPh sb="4" eb="6">
      <t>ガクブ</t>
    </rPh>
    <phoneticPr fontId="2"/>
  </si>
  <si>
    <t>*その他</t>
    <rPh sb="1" eb="4">
      <t>ソノタ</t>
    </rPh>
    <phoneticPr fontId="4"/>
  </si>
  <si>
    <t>基幹理工学研究科</t>
    <rPh sb="0" eb="2">
      <t>キカン</t>
    </rPh>
    <rPh sb="2" eb="4">
      <t>リコウ</t>
    </rPh>
    <phoneticPr fontId="2"/>
  </si>
  <si>
    <t>　　　</t>
    <phoneticPr fontId="2"/>
  </si>
  <si>
    <t>他大学・専門学校等入学</t>
    <rPh sb="0" eb="1">
      <t>タ</t>
    </rPh>
    <rPh sb="1" eb="3">
      <t>ダイガク</t>
    </rPh>
    <phoneticPr fontId="2"/>
  </si>
  <si>
    <t xml:space="preserve">     ２．その他は、資格試験準備、アルバイト、進路未定者等の合計である。</t>
    <rPh sb="28" eb="29">
      <t>テイ</t>
    </rPh>
    <phoneticPr fontId="4"/>
  </si>
  <si>
    <t>(注）１．就職には、自営、元職復帰(現職継続）等を含む。</t>
    <rPh sb="5" eb="7">
      <t>シュウショク</t>
    </rPh>
    <rPh sb="10" eb="12">
      <t>ジエイ</t>
    </rPh>
    <rPh sb="13" eb="14">
      <t>モト</t>
    </rPh>
    <rPh sb="14" eb="15">
      <t>ショク</t>
    </rPh>
    <rPh sb="15" eb="17">
      <t>フッキ</t>
    </rPh>
    <rPh sb="18" eb="20">
      <t>ゲンショク</t>
    </rPh>
    <rPh sb="20" eb="22">
      <t>ケイゾク</t>
    </rPh>
    <rPh sb="23" eb="24">
      <t>トウ</t>
    </rPh>
    <rPh sb="25" eb="26">
      <t>フク</t>
    </rPh>
    <phoneticPr fontId="2"/>
  </si>
  <si>
    <t xml:space="preserve"> 　　４．以下の大学院の一覧表についても１、２、３は同様。</t>
    <rPh sb="5" eb="7">
      <t>イカ</t>
    </rPh>
    <rPh sb="8" eb="11">
      <t>ダイガクイン</t>
    </rPh>
    <rPh sb="12" eb="14">
      <t>イチラン</t>
    </rPh>
    <rPh sb="14" eb="15">
      <t>ヒョウ</t>
    </rPh>
    <rPh sb="26" eb="28">
      <t>ドウヨウ</t>
    </rPh>
    <phoneticPr fontId="4"/>
  </si>
  <si>
    <t>創造理工学研究科</t>
    <rPh sb="0" eb="2">
      <t>ソウゾウ</t>
    </rPh>
    <rPh sb="2" eb="4">
      <t>リコウ</t>
    </rPh>
    <rPh sb="4" eb="5">
      <t>ガク</t>
    </rPh>
    <phoneticPr fontId="2"/>
  </si>
  <si>
    <t>先進理工学研究科</t>
    <rPh sb="0" eb="2">
      <t>センシン</t>
    </rPh>
    <rPh sb="2" eb="4">
      <t>リコウ</t>
    </rPh>
    <phoneticPr fontId="2"/>
  </si>
  <si>
    <t>環境・エネルギー研究科</t>
    <rPh sb="0" eb="2">
      <t>カンキョウ</t>
    </rPh>
    <phoneticPr fontId="2"/>
  </si>
  <si>
    <t>教職研究科</t>
    <rPh sb="0" eb="2">
      <t>キョウショク</t>
    </rPh>
    <phoneticPr fontId="2"/>
  </si>
  <si>
    <t>　（人）</t>
    <phoneticPr fontId="2"/>
  </si>
  <si>
    <t>その他内訳（名）</t>
    <rPh sb="0" eb="3">
      <t>ソノタ</t>
    </rPh>
    <rPh sb="3" eb="5">
      <t>ウチワケ</t>
    </rPh>
    <rPh sb="6" eb="7">
      <t>ナ</t>
    </rPh>
    <phoneticPr fontId="4"/>
  </si>
  <si>
    <t>スポーツ科学部</t>
    <rPh sb="4" eb="7">
      <t>カガクブ</t>
    </rPh>
    <phoneticPr fontId="2"/>
  </si>
  <si>
    <t>文化構想学部</t>
    <rPh sb="0" eb="2">
      <t>ブンカ</t>
    </rPh>
    <rPh sb="2" eb="4">
      <t>コウソウ</t>
    </rPh>
    <rPh sb="4" eb="6">
      <t>ガクブ</t>
    </rPh>
    <phoneticPr fontId="2"/>
  </si>
  <si>
    <t>文学部</t>
    <rPh sb="0" eb="3">
      <t>ブンガクブ</t>
    </rPh>
    <phoneticPr fontId="2"/>
  </si>
  <si>
    <t>基幹理工学部</t>
    <rPh sb="0" eb="2">
      <t>キカン</t>
    </rPh>
    <rPh sb="2" eb="4">
      <t>リコウ</t>
    </rPh>
    <rPh sb="4" eb="6">
      <t>ガクブ</t>
    </rPh>
    <phoneticPr fontId="2"/>
  </si>
  <si>
    <t>創造理工学部</t>
    <rPh sb="0" eb="2">
      <t>ソウゾウ</t>
    </rPh>
    <rPh sb="2" eb="4">
      <t>リコウ</t>
    </rPh>
    <rPh sb="4" eb="6">
      <t>ガクブ</t>
    </rPh>
    <phoneticPr fontId="2"/>
  </si>
  <si>
    <t>先進理工学部</t>
    <rPh sb="0" eb="2">
      <t>センシン</t>
    </rPh>
    <rPh sb="2" eb="4">
      <t>リコウ</t>
    </rPh>
    <rPh sb="4" eb="6">
      <t>ガクブ</t>
    </rPh>
    <phoneticPr fontId="2"/>
  </si>
  <si>
    <t>ｽﾎﾟｰﾂ科学部</t>
    <rPh sb="5" eb="8">
      <t>カガクブ</t>
    </rPh>
    <phoneticPr fontId="2"/>
  </si>
  <si>
    <t>資格試験
受験</t>
    <rPh sb="0" eb="2">
      <t>シカク</t>
    </rPh>
    <rPh sb="2" eb="4">
      <t>シケン</t>
    </rPh>
    <rPh sb="5" eb="7">
      <t>ジュケン</t>
    </rPh>
    <phoneticPr fontId="4"/>
  </si>
  <si>
    <t>ｽﾎﾟｰﾂ科学研究科</t>
    <phoneticPr fontId="2"/>
  </si>
  <si>
    <t xml:space="preserve">2011年度進路状況 学部・大学院別 </t>
    <rPh sb="4" eb="6">
      <t>ネンド</t>
    </rPh>
    <rPh sb="11" eb="13">
      <t>ガクブ</t>
    </rPh>
    <rPh sb="14" eb="17">
      <t>ダイガクイン</t>
    </rPh>
    <rPh sb="17" eb="18">
      <t>ベツ</t>
    </rPh>
    <phoneticPr fontId="4"/>
  </si>
  <si>
    <t>　2012.4.24現在</t>
    <rPh sb="10" eb="12">
      <t>ゲンザイ</t>
    </rPh>
    <phoneticPr fontId="4"/>
  </si>
  <si>
    <r>
      <t xml:space="preserve"> 　　３．卒業・修了者数は、2012</t>
    </r>
    <r>
      <rPr>
        <sz val="11"/>
        <rFont val="ＭＳ 明朝"/>
        <family val="1"/>
        <charset val="128"/>
      </rPr>
      <t>年</t>
    </r>
    <r>
      <rPr>
        <sz val="11"/>
        <rFont val="ＭＳ 明朝"/>
        <family val="1"/>
        <charset val="128"/>
      </rPr>
      <t>4</t>
    </r>
    <r>
      <rPr>
        <sz val="11"/>
        <rFont val="ＭＳ 明朝"/>
        <family val="1"/>
        <charset val="128"/>
      </rPr>
      <t>月</t>
    </r>
    <r>
      <rPr>
        <sz val="11"/>
        <rFont val="ＭＳ 明朝"/>
        <family val="1"/>
        <charset val="128"/>
      </rPr>
      <t>24</t>
    </r>
    <r>
      <rPr>
        <sz val="11"/>
        <rFont val="ＭＳ 明朝"/>
        <family val="1"/>
        <charset val="128"/>
      </rPr>
      <t>日現在キャリアセンター調べ。</t>
    </r>
    <rPh sb="34" eb="35">
      <t>シラ</t>
    </rPh>
    <phoneticPr fontId="4"/>
  </si>
</sst>
</file>

<file path=xl/styles.xml><?xml version="1.0" encoding="utf-8"?>
<styleSheet xmlns="http://schemas.openxmlformats.org/spreadsheetml/2006/main">
  <numFmts count="3">
    <numFmt numFmtId="176" formatCode="0.0%"/>
    <numFmt numFmtId="177" formatCode="0_ "/>
    <numFmt numFmtId="178" formatCode="0_);[Red]\(0\)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u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5" fillId="0" borderId="0" xfId="0" applyFont="1"/>
    <xf numFmtId="38" fontId="7" fillId="0" borderId="0" xfId="1" applyFont="1" applyFill="1" applyBorder="1"/>
    <xf numFmtId="176" fontId="7" fillId="0" borderId="0" xfId="0" applyNumberFormat="1" applyFont="1" applyFill="1" applyBorder="1"/>
    <xf numFmtId="0" fontId="7" fillId="0" borderId="0" xfId="0" applyFont="1" applyFill="1"/>
    <xf numFmtId="0" fontId="0" fillId="0" borderId="0" xfId="0" applyAlignment="1">
      <alignment horizontal="center"/>
    </xf>
    <xf numFmtId="0" fontId="5" fillId="0" borderId="0" xfId="0" applyFont="1" applyFill="1"/>
    <xf numFmtId="0" fontId="0" fillId="0" borderId="0" xfId="0" applyFill="1"/>
    <xf numFmtId="0" fontId="6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8" fontId="0" fillId="0" borderId="0" xfId="0" applyNumberFormat="1" applyFill="1"/>
    <xf numFmtId="38" fontId="6" fillId="0" borderId="0" xfId="0" applyNumberFormat="1" applyFont="1" applyFill="1"/>
    <xf numFmtId="38" fontId="1" fillId="2" borderId="2" xfId="1" applyFont="1" applyFill="1" applyBorder="1"/>
    <xf numFmtId="38" fontId="1" fillId="0" borderId="0" xfId="1" applyFont="1" applyFill="1"/>
    <xf numFmtId="3" fontId="1" fillId="2" borderId="3" xfId="0" applyNumberFormat="1" applyFont="1" applyFill="1" applyBorder="1"/>
    <xf numFmtId="176" fontId="1" fillId="2" borderId="3" xfId="0" applyNumberFormat="1" applyFont="1" applyFill="1" applyBorder="1"/>
    <xf numFmtId="38" fontId="1" fillId="0" borderId="2" xfId="1" applyFont="1" applyFill="1" applyBorder="1"/>
    <xf numFmtId="3" fontId="1" fillId="0" borderId="2" xfId="0" applyNumberFormat="1" applyFont="1" applyFill="1" applyBorder="1"/>
    <xf numFmtId="176" fontId="1" fillId="0" borderId="2" xfId="0" applyNumberFormat="1" applyFont="1" applyFill="1" applyBorder="1"/>
    <xf numFmtId="3" fontId="1" fillId="2" borderId="2" xfId="0" applyNumberFormat="1" applyFont="1" applyFill="1" applyBorder="1"/>
    <xf numFmtId="176" fontId="1" fillId="2" borderId="2" xfId="0" applyNumberFormat="1" applyFont="1" applyFill="1" applyBorder="1"/>
    <xf numFmtId="38" fontId="1" fillId="4" borderId="2" xfId="1" applyFont="1" applyFill="1" applyBorder="1"/>
    <xf numFmtId="3" fontId="1" fillId="4" borderId="2" xfId="0" applyNumberFormat="1" applyFont="1" applyFill="1" applyBorder="1"/>
    <xf numFmtId="176" fontId="1" fillId="4" borderId="2" xfId="0" applyNumberFormat="1" applyFont="1" applyFill="1" applyBorder="1"/>
    <xf numFmtId="38" fontId="1" fillId="0" borderId="14" xfId="1" applyFont="1" applyFill="1" applyBorder="1"/>
    <xf numFmtId="3" fontId="1" fillId="0" borderId="14" xfId="0" applyNumberFormat="1" applyFont="1" applyFill="1" applyBorder="1"/>
    <xf numFmtId="38" fontId="1" fillId="0" borderId="4" xfId="1" applyFont="1" applyFill="1" applyBorder="1" applyAlignment="1">
      <alignment horizontal="center"/>
    </xf>
    <xf numFmtId="38" fontId="1" fillId="0" borderId="4" xfId="1" applyFont="1" applyFill="1" applyBorder="1"/>
    <xf numFmtId="3" fontId="1" fillId="0" borderId="4" xfId="0" applyNumberFormat="1" applyFont="1" applyFill="1" applyBorder="1"/>
    <xf numFmtId="176" fontId="1" fillId="0" borderId="4" xfId="0" applyNumberFormat="1" applyFont="1" applyFill="1" applyBorder="1"/>
    <xf numFmtId="176" fontId="1" fillId="0" borderId="9" xfId="0" applyNumberFormat="1" applyFont="1" applyFill="1" applyBorder="1"/>
    <xf numFmtId="176" fontId="1" fillId="0" borderId="10" xfId="0" applyNumberFormat="1" applyFont="1" applyFill="1" applyBorder="1"/>
    <xf numFmtId="176" fontId="1" fillId="0" borderId="11" xfId="0" applyNumberFormat="1" applyFont="1" applyFill="1" applyBorder="1"/>
    <xf numFmtId="38" fontId="1" fillId="0" borderId="0" xfId="1" applyFont="1" applyFill="1" applyBorder="1"/>
    <xf numFmtId="176" fontId="1" fillId="0" borderId="12" xfId="0" applyNumberFormat="1" applyFont="1" applyFill="1" applyBorder="1"/>
    <xf numFmtId="176" fontId="1" fillId="0" borderId="0" xfId="0" applyNumberFormat="1" applyFont="1" applyFill="1" applyBorder="1"/>
    <xf numFmtId="177" fontId="1" fillId="0" borderId="0" xfId="0" applyNumberFormat="1" applyFont="1" applyFill="1" applyBorder="1"/>
    <xf numFmtId="0" fontId="1" fillId="0" borderId="0" xfId="0" applyFont="1" applyFill="1"/>
    <xf numFmtId="38" fontId="1" fillId="0" borderId="0" xfId="0" applyNumberFormat="1" applyFont="1" applyFill="1"/>
    <xf numFmtId="9" fontId="1" fillId="0" borderId="0" xfId="0" applyNumberFormat="1" applyFont="1" applyFill="1" applyBorder="1"/>
    <xf numFmtId="0" fontId="0" fillId="0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38" fontId="0" fillId="2" borderId="3" xfId="1" applyFont="1" applyFill="1" applyBorder="1"/>
    <xf numFmtId="38" fontId="0" fillId="2" borderId="6" xfId="1" applyFont="1" applyFill="1" applyBorder="1" applyAlignment="1"/>
    <xf numFmtId="0" fontId="0" fillId="0" borderId="2" xfId="0" applyFont="1" applyFill="1" applyBorder="1" applyAlignment="1">
      <alignment horizontal="left"/>
    </xf>
    <xf numFmtId="38" fontId="0" fillId="0" borderId="2" xfId="1" applyFont="1" applyFill="1" applyBorder="1"/>
    <xf numFmtId="38" fontId="0" fillId="0" borderId="7" xfId="1" applyFont="1" applyFill="1" applyBorder="1" applyAlignment="1"/>
    <xf numFmtId="0" fontId="0" fillId="2" borderId="2" xfId="0" applyFont="1" applyFill="1" applyBorder="1" applyAlignment="1">
      <alignment horizontal="left"/>
    </xf>
    <xf numFmtId="38" fontId="0" fillId="2" borderId="2" xfId="1" applyFont="1" applyFill="1" applyBorder="1"/>
    <xf numFmtId="38" fontId="0" fillId="2" borderId="7" xfId="1" applyFont="1" applyFill="1" applyBorder="1" applyAlignment="1"/>
    <xf numFmtId="38" fontId="0" fillId="4" borderId="2" xfId="1" applyFont="1" applyFill="1" applyBorder="1"/>
    <xf numFmtId="38" fontId="0" fillId="0" borderId="14" xfId="1" applyFont="1" applyFill="1" applyBorder="1"/>
    <xf numFmtId="0" fontId="0" fillId="0" borderId="4" xfId="0" applyFont="1" applyFill="1" applyBorder="1" applyAlignment="1">
      <alignment horizontal="center"/>
    </xf>
    <xf numFmtId="38" fontId="0" fillId="0" borderId="4" xfId="1" applyFont="1" applyFill="1" applyBorder="1"/>
    <xf numFmtId="0" fontId="0" fillId="3" borderId="1" xfId="0" applyFill="1" applyBorder="1" applyAlignment="1">
      <alignment horizontal="center" wrapText="1"/>
    </xf>
    <xf numFmtId="38" fontId="1" fillId="0" borderId="7" xfId="1" applyFont="1" applyFill="1" applyBorder="1"/>
    <xf numFmtId="176" fontId="1" fillId="0" borderId="13" xfId="0" applyNumberFormat="1" applyFont="1" applyFill="1" applyBorder="1"/>
    <xf numFmtId="0" fontId="0" fillId="0" borderId="8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6" xfId="0" applyFont="1" applyFill="1" applyBorder="1" applyAlignment="1"/>
    <xf numFmtId="0" fontId="0" fillId="0" borderId="2" xfId="0" applyFont="1" applyFill="1" applyBorder="1"/>
    <xf numFmtId="0" fontId="0" fillId="0" borderId="7" xfId="0" applyFont="1" applyFill="1" applyBorder="1" applyAlignment="1"/>
    <xf numFmtId="0" fontId="0" fillId="2" borderId="2" xfId="0" applyFont="1" applyFill="1" applyBorder="1"/>
    <xf numFmtId="0" fontId="0" fillId="2" borderId="7" xfId="0" applyFont="1" applyFill="1" applyBorder="1" applyAlignment="1"/>
    <xf numFmtId="0" fontId="0" fillId="4" borderId="2" xfId="0" applyFont="1" applyFill="1" applyBorder="1"/>
    <xf numFmtId="0" fontId="0" fillId="4" borderId="7" xfId="0" applyFont="1" applyFill="1" applyBorder="1" applyAlignment="1"/>
    <xf numFmtId="0" fontId="0" fillId="0" borderId="4" xfId="0" applyFont="1" applyFill="1" applyBorder="1"/>
    <xf numFmtId="178" fontId="7" fillId="0" borderId="0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100"/>
  <sheetViews>
    <sheetView tabSelected="1" view="pageBreakPreview" topLeftCell="A16" zoomScale="90" zoomScaleNormal="100" zoomScaleSheetLayoutView="90" workbookViewId="0">
      <selection activeCell="C55" sqref="C55"/>
    </sheetView>
  </sheetViews>
  <sheetFormatPr defaultRowHeight="13.5"/>
  <cols>
    <col min="1" max="1" width="20.25" customWidth="1"/>
    <col min="2" max="2" width="11.625" bestFit="1" customWidth="1"/>
    <col min="5" max="5" width="9.375" customWidth="1"/>
    <col min="6" max="6" width="10.375" customWidth="1"/>
    <col min="8" max="8" width="2" customWidth="1"/>
  </cols>
  <sheetData>
    <row r="1" spans="1:10" ht="17.25">
      <c r="A1" s="1" t="s">
        <v>83</v>
      </c>
    </row>
    <row r="2" spans="1:10" ht="6.75" customHeight="1"/>
    <row r="3" spans="1:10">
      <c r="A3" s="2" t="s">
        <v>15</v>
      </c>
      <c r="G3" s="6" t="s">
        <v>72</v>
      </c>
      <c r="I3" t="s">
        <v>84</v>
      </c>
    </row>
    <row r="4" spans="1:10" s="18" customFormat="1" ht="25.5" customHeight="1" thickBot="1">
      <c r="A4" s="19" t="s">
        <v>16</v>
      </c>
      <c r="B4" s="22" t="s">
        <v>0</v>
      </c>
      <c r="C4" s="22" t="s">
        <v>1</v>
      </c>
      <c r="D4" s="22" t="s">
        <v>53</v>
      </c>
      <c r="E4" s="22" t="s">
        <v>3</v>
      </c>
      <c r="F4" s="24" t="s">
        <v>64</v>
      </c>
      <c r="G4" s="22" t="s">
        <v>4</v>
      </c>
      <c r="H4" s="20"/>
      <c r="I4" s="23" t="s">
        <v>54</v>
      </c>
      <c r="J4" s="17" t="s">
        <v>5</v>
      </c>
    </row>
    <row r="5" spans="1:10" ht="24.75" customHeight="1" thickTop="1">
      <c r="A5" s="30" t="s">
        <v>6</v>
      </c>
      <c r="B5" s="30">
        <v>931</v>
      </c>
      <c r="C5" s="30">
        <v>752</v>
      </c>
      <c r="D5" s="30">
        <v>56</v>
      </c>
      <c r="E5" s="30">
        <v>6</v>
      </c>
      <c r="F5" s="30">
        <v>4</v>
      </c>
      <c r="G5" s="30">
        <f t="shared" ref="G5:G20" si="0">E30</f>
        <v>113</v>
      </c>
      <c r="H5" s="31"/>
      <c r="I5" s="32">
        <v>988</v>
      </c>
      <c r="J5" s="33">
        <f t="shared" ref="J5:J21" si="1">B5/I5</f>
        <v>0.94230769230769229</v>
      </c>
    </row>
    <row r="6" spans="1:10" ht="24.75" customHeight="1">
      <c r="A6" s="34" t="s">
        <v>7</v>
      </c>
      <c r="B6" s="34">
        <v>773</v>
      </c>
      <c r="C6" s="34">
        <v>503</v>
      </c>
      <c r="D6" s="34">
        <v>165</v>
      </c>
      <c r="E6" s="34">
        <v>2</v>
      </c>
      <c r="F6" s="34">
        <v>3</v>
      </c>
      <c r="G6" s="34">
        <f t="shared" si="0"/>
        <v>100</v>
      </c>
      <c r="H6" s="31"/>
      <c r="I6" s="35">
        <v>792</v>
      </c>
      <c r="J6" s="36">
        <f t="shared" si="1"/>
        <v>0.97601010101010099</v>
      </c>
    </row>
    <row r="7" spans="1:10" ht="24.75" customHeight="1">
      <c r="A7" s="30" t="s">
        <v>8</v>
      </c>
      <c r="B7" s="30">
        <v>68</v>
      </c>
      <c r="C7" s="30">
        <v>20</v>
      </c>
      <c r="D7" s="30">
        <v>2</v>
      </c>
      <c r="E7" s="30">
        <v>0</v>
      </c>
      <c r="F7" s="30">
        <v>1</v>
      </c>
      <c r="G7" s="30">
        <f t="shared" si="0"/>
        <v>45</v>
      </c>
      <c r="H7" s="31"/>
      <c r="I7" s="37">
        <v>83</v>
      </c>
      <c r="J7" s="38">
        <f t="shared" si="1"/>
        <v>0.81927710843373491</v>
      </c>
    </row>
    <row r="8" spans="1:10" ht="24.75" customHeight="1">
      <c r="A8" s="34" t="s">
        <v>9</v>
      </c>
      <c r="B8" s="34">
        <v>38</v>
      </c>
      <c r="C8" s="34">
        <v>11</v>
      </c>
      <c r="D8" s="34">
        <v>0</v>
      </c>
      <c r="E8" s="34">
        <v>0</v>
      </c>
      <c r="F8" s="34">
        <v>0</v>
      </c>
      <c r="G8" s="34">
        <f t="shared" si="0"/>
        <v>27</v>
      </c>
      <c r="H8" s="31"/>
      <c r="I8" s="35">
        <v>46</v>
      </c>
      <c r="J8" s="36">
        <f t="shared" si="1"/>
        <v>0.82608695652173914</v>
      </c>
    </row>
    <row r="9" spans="1:10" ht="24.75" customHeight="1">
      <c r="A9" s="30" t="s">
        <v>10</v>
      </c>
      <c r="B9" s="30">
        <v>1035</v>
      </c>
      <c r="C9" s="30">
        <v>766</v>
      </c>
      <c r="D9" s="30">
        <v>134</v>
      </c>
      <c r="E9" s="30">
        <v>3</v>
      </c>
      <c r="F9" s="30">
        <v>5</v>
      </c>
      <c r="G9" s="30">
        <f t="shared" si="0"/>
        <v>127</v>
      </c>
      <c r="H9" s="31"/>
      <c r="I9" s="37">
        <v>1083</v>
      </c>
      <c r="J9" s="38">
        <f t="shared" si="1"/>
        <v>0.95567867036011078</v>
      </c>
    </row>
    <row r="10" spans="1:10" ht="24.75" customHeight="1">
      <c r="A10" s="34" t="s">
        <v>11</v>
      </c>
      <c r="B10" s="34">
        <v>942</v>
      </c>
      <c r="C10" s="34">
        <v>765</v>
      </c>
      <c r="D10" s="34">
        <v>51</v>
      </c>
      <c r="E10" s="34">
        <v>3</v>
      </c>
      <c r="F10" s="34">
        <v>7</v>
      </c>
      <c r="G10" s="34">
        <f t="shared" si="0"/>
        <v>116</v>
      </c>
      <c r="H10" s="31"/>
      <c r="I10" s="35">
        <v>1005</v>
      </c>
      <c r="J10" s="36">
        <f t="shared" si="1"/>
        <v>0.93731343283582091</v>
      </c>
    </row>
    <row r="11" spans="1:10" ht="24.75" customHeight="1">
      <c r="A11" s="30" t="s">
        <v>17</v>
      </c>
      <c r="B11" s="30">
        <v>58</v>
      </c>
      <c r="C11" s="30">
        <v>28</v>
      </c>
      <c r="D11" s="30">
        <v>7</v>
      </c>
      <c r="E11" s="30">
        <v>0</v>
      </c>
      <c r="F11" s="30">
        <v>0</v>
      </c>
      <c r="G11" s="30">
        <f t="shared" si="0"/>
        <v>23</v>
      </c>
      <c r="H11" s="31"/>
      <c r="I11" s="37">
        <v>61</v>
      </c>
      <c r="J11" s="38">
        <f t="shared" si="1"/>
        <v>0.95081967213114749</v>
      </c>
    </row>
    <row r="12" spans="1:10" ht="24.75" customHeight="1">
      <c r="A12" s="34" t="s">
        <v>12</v>
      </c>
      <c r="B12" s="34">
        <v>689</v>
      </c>
      <c r="C12" s="34">
        <v>522</v>
      </c>
      <c r="D12" s="34">
        <v>28</v>
      </c>
      <c r="E12" s="34">
        <v>3</v>
      </c>
      <c r="F12" s="34">
        <v>5</v>
      </c>
      <c r="G12" s="34">
        <f t="shared" si="0"/>
        <v>131</v>
      </c>
      <c r="H12" s="31"/>
      <c r="I12" s="35">
        <v>709</v>
      </c>
      <c r="J12" s="36">
        <f t="shared" si="1"/>
        <v>0.97179125528913968</v>
      </c>
    </row>
    <row r="13" spans="1:10" ht="24.75" customHeight="1">
      <c r="A13" s="30" t="s">
        <v>13</v>
      </c>
      <c r="B13" s="30">
        <v>594</v>
      </c>
      <c r="C13" s="30">
        <v>413</v>
      </c>
      <c r="D13" s="30">
        <v>74</v>
      </c>
      <c r="E13" s="30">
        <v>7</v>
      </c>
      <c r="F13" s="30">
        <v>11</v>
      </c>
      <c r="G13" s="30">
        <f t="shared" si="0"/>
        <v>89</v>
      </c>
      <c r="H13" s="31"/>
      <c r="I13" s="37">
        <v>609</v>
      </c>
      <c r="J13" s="38">
        <f t="shared" si="1"/>
        <v>0.97536945812807885</v>
      </c>
    </row>
    <row r="14" spans="1:10" s="8" customFormat="1" ht="24.75" customHeight="1">
      <c r="A14" s="34" t="s">
        <v>74</v>
      </c>
      <c r="B14" s="34">
        <v>445</v>
      </c>
      <c r="C14" s="34">
        <v>331</v>
      </c>
      <c r="D14" s="34">
        <v>37</v>
      </c>
      <c r="E14" s="34">
        <v>7</v>
      </c>
      <c r="F14" s="34">
        <v>10</v>
      </c>
      <c r="G14" s="34">
        <f t="shared" si="0"/>
        <v>60</v>
      </c>
      <c r="H14" s="31"/>
      <c r="I14" s="35">
        <v>462</v>
      </c>
      <c r="J14" s="36">
        <f t="shared" si="1"/>
        <v>0.96320346320346317</v>
      </c>
    </row>
    <row r="15" spans="1:10" ht="24.75" customHeight="1">
      <c r="A15" s="30" t="s">
        <v>60</v>
      </c>
      <c r="B15" s="30">
        <v>608</v>
      </c>
      <c r="C15" s="30">
        <v>403</v>
      </c>
      <c r="D15" s="30">
        <v>63</v>
      </c>
      <c r="E15" s="30">
        <v>26</v>
      </c>
      <c r="F15" s="30">
        <v>4</v>
      </c>
      <c r="G15" s="30">
        <f t="shared" si="0"/>
        <v>112</v>
      </c>
      <c r="H15" s="31"/>
      <c r="I15" s="37">
        <v>658</v>
      </c>
      <c r="J15" s="38">
        <f t="shared" si="1"/>
        <v>0.92401215805471126</v>
      </c>
    </row>
    <row r="16" spans="1:10" s="8" customFormat="1" ht="24.75" customHeight="1">
      <c r="A16" s="34" t="s">
        <v>75</v>
      </c>
      <c r="B16" s="34">
        <v>874</v>
      </c>
      <c r="C16" s="34">
        <v>670</v>
      </c>
      <c r="D16" s="34">
        <v>51</v>
      </c>
      <c r="E16" s="34">
        <v>6</v>
      </c>
      <c r="F16" s="34">
        <v>10</v>
      </c>
      <c r="G16" s="34">
        <f t="shared" si="0"/>
        <v>137</v>
      </c>
      <c r="H16" s="31"/>
      <c r="I16" s="35">
        <v>899</v>
      </c>
      <c r="J16" s="36">
        <f t="shared" si="1"/>
        <v>0.97219132369299222</v>
      </c>
    </row>
    <row r="17" spans="1:10" ht="24.75" customHeight="1">
      <c r="A17" s="30" t="s">
        <v>76</v>
      </c>
      <c r="B17" s="30">
        <v>711</v>
      </c>
      <c r="C17" s="30">
        <v>483</v>
      </c>
      <c r="D17" s="30">
        <v>83</v>
      </c>
      <c r="E17" s="30">
        <v>4</v>
      </c>
      <c r="F17" s="30">
        <v>7</v>
      </c>
      <c r="G17" s="30">
        <f t="shared" si="0"/>
        <v>134</v>
      </c>
      <c r="H17" s="31"/>
      <c r="I17" s="37">
        <v>735</v>
      </c>
      <c r="J17" s="38">
        <f t="shared" si="1"/>
        <v>0.96734693877551026</v>
      </c>
    </row>
    <row r="18" spans="1:10" s="8" customFormat="1" ht="24.75" customHeight="1">
      <c r="A18" s="34" t="s">
        <v>77</v>
      </c>
      <c r="B18" s="34">
        <v>472</v>
      </c>
      <c r="C18" s="34">
        <v>121</v>
      </c>
      <c r="D18" s="34">
        <v>329</v>
      </c>
      <c r="E18" s="34">
        <v>5</v>
      </c>
      <c r="F18" s="34">
        <v>1</v>
      </c>
      <c r="G18" s="34">
        <f t="shared" si="0"/>
        <v>16</v>
      </c>
      <c r="H18" s="31"/>
      <c r="I18" s="35">
        <v>479</v>
      </c>
      <c r="J18" s="36">
        <f t="shared" si="1"/>
        <v>0.98538622129436326</v>
      </c>
    </row>
    <row r="19" spans="1:10" ht="24.75" customHeight="1">
      <c r="A19" s="39" t="s">
        <v>78</v>
      </c>
      <c r="B19" s="39">
        <v>604</v>
      </c>
      <c r="C19" s="39">
        <v>159</v>
      </c>
      <c r="D19" s="39">
        <v>422</v>
      </c>
      <c r="E19" s="39">
        <v>1</v>
      </c>
      <c r="F19" s="39">
        <v>1</v>
      </c>
      <c r="G19" s="39">
        <f t="shared" si="0"/>
        <v>21</v>
      </c>
      <c r="H19" s="31"/>
      <c r="I19" s="40">
        <v>604</v>
      </c>
      <c r="J19" s="41">
        <f t="shared" si="1"/>
        <v>1</v>
      </c>
    </row>
    <row r="20" spans="1:10" s="8" customFormat="1" ht="24.75" customHeight="1" thickBot="1">
      <c r="A20" s="34" t="s">
        <v>79</v>
      </c>
      <c r="B20" s="42">
        <v>508</v>
      </c>
      <c r="C20" s="42">
        <v>74</v>
      </c>
      <c r="D20" s="42">
        <v>423</v>
      </c>
      <c r="E20" s="42">
        <v>1</v>
      </c>
      <c r="F20" s="42">
        <v>1</v>
      </c>
      <c r="G20" s="42">
        <f t="shared" si="0"/>
        <v>9</v>
      </c>
      <c r="H20" s="31"/>
      <c r="I20" s="43">
        <v>515</v>
      </c>
      <c r="J20" s="36">
        <f t="shared" si="1"/>
        <v>0.98640776699029131</v>
      </c>
    </row>
    <row r="21" spans="1:10" ht="24.75" customHeight="1" thickTop="1">
      <c r="A21" s="44" t="s">
        <v>18</v>
      </c>
      <c r="B21" s="45">
        <f t="shared" ref="B21:G21" si="2">SUM(B5:B20)</f>
        <v>9350</v>
      </c>
      <c r="C21" s="45">
        <f t="shared" si="2"/>
        <v>6021</v>
      </c>
      <c r="D21" s="45">
        <f t="shared" si="2"/>
        <v>1925</v>
      </c>
      <c r="E21" s="45">
        <f t="shared" si="2"/>
        <v>74</v>
      </c>
      <c r="F21" s="45">
        <f t="shared" si="2"/>
        <v>70</v>
      </c>
      <c r="G21" s="45">
        <f t="shared" si="2"/>
        <v>1260</v>
      </c>
      <c r="H21" s="34"/>
      <c r="I21" s="46">
        <f>SUM(I5:I20)</f>
        <v>9728</v>
      </c>
      <c r="J21" s="47">
        <f t="shared" si="1"/>
        <v>0.96114309210526316</v>
      </c>
    </row>
    <row r="22" spans="1:10" ht="24.75" customHeight="1">
      <c r="A22" s="48" t="s">
        <v>55</v>
      </c>
      <c r="B22" s="49">
        <v>1</v>
      </c>
      <c r="C22" s="50">
        <f>C21/B21</f>
        <v>0.64395721925133687</v>
      </c>
      <c r="D22" s="50">
        <f>D21/B21</f>
        <v>0.20588235294117646</v>
      </c>
      <c r="E22" s="50">
        <f>E21/B21</f>
        <v>7.914438502673796E-3</v>
      </c>
      <c r="F22" s="50">
        <f>F21/B21</f>
        <v>7.4866310160427805E-3</v>
      </c>
      <c r="G22" s="50">
        <f>G21/B21</f>
        <v>0.13475935828877006</v>
      </c>
      <c r="H22" s="51"/>
      <c r="I22" s="52"/>
      <c r="J22" s="53"/>
    </row>
    <row r="23" spans="1:10" ht="24.75" customHeight="1">
      <c r="A23" s="50" t="s">
        <v>56</v>
      </c>
      <c r="B23" s="50">
        <f>B21/I21</f>
        <v>0.96114309210526316</v>
      </c>
      <c r="C23" s="50">
        <f>C21/I21</f>
        <v>0.61893503289473684</v>
      </c>
      <c r="D23" s="50">
        <f>D21/I21</f>
        <v>0.19788240131578946</v>
      </c>
      <c r="E23" s="50">
        <f>E21/I21</f>
        <v>7.6069078947368423E-3</v>
      </c>
      <c r="F23" s="50">
        <f>F21/I21</f>
        <v>7.1957236842105261E-3</v>
      </c>
      <c r="G23" s="50">
        <f>G21/I21</f>
        <v>0.12952302631578946</v>
      </c>
      <c r="H23" s="51"/>
      <c r="I23" s="54"/>
      <c r="J23" s="53"/>
    </row>
    <row r="24" spans="1:10" ht="24.75" customHeight="1">
      <c r="A24" s="53" t="s">
        <v>66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24.75" customHeight="1">
      <c r="A25" s="55" t="s">
        <v>65</v>
      </c>
      <c r="B25" s="55"/>
      <c r="C25" s="55"/>
      <c r="D25" s="55"/>
      <c r="E25" s="55"/>
      <c r="F25" s="55"/>
      <c r="G25" s="56"/>
      <c r="H25" s="55"/>
      <c r="I25" s="55"/>
      <c r="J25" s="55"/>
    </row>
    <row r="26" spans="1:10" ht="24.75" customHeight="1">
      <c r="A26" s="8" t="s">
        <v>85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24.75" customHeight="1">
      <c r="A27" s="55" t="s">
        <v>67</v>
      </c>
      <c r="B27" s="57"/>
      <c r="C27" s="53"/>
      <c r="D27" s="53"/>
      <c r="E27" s="53"/>
      <c r="F27" s="53"/>
      <c r="G27" s="53"/>
      <c r="H27" s="55"/>
      <c r="I27" s="55"/>
      <c r="J27" s="55"/>
    </row>
    <row r="28" spans="1:10" ht="24.75" customHeight="1">
      <c r="A28" s="10" t="s">
        <v>73</v>
      </c>
      <c r="B28" s="9"/>
      <c r="C28" s="9"/>
      <c r="D28" s="9"/>
      <c r="E28" s="27" t="s">
        <v>19</v>
      </c>
      <c r="F28" s="9"/>
      <c r="G28" s="9"/>
      <c r="H28" s="9"/>
      <c r="I28" s="8"/>
      <c r="J28" s="9"/>
    </row>
    <row r="29" spans="1:10" ht="30" customHeight="1" thickBot="1">
      <c r="A29" s="58"/>
      <c r="B29" s="75" t="s">
        <v>81</v>
      </c>
      <c r="C29" s="26" t="s">
        <v>20</v>
      </c>
      <c r="D29" s="60" t="s">
        <v>21</v>
      </c>
      <c r="E29" s="61" t="s">
        <v>22</v>
      </c>
      <c r="F29" s="9"/>
      <c r="G29" s="8"/>
      <c r="H29" s="8"/>
      <c r="I29" s="8"/>
      <c r="J29" s="8"/>
    </row>
    <row r="30" spans="1:10" ht="24.75" customHeight="1" thickTop="1">
      <c r="A30" s="62" t="s">
        <v>23</v>
      </c>
      <c r="B30" s="63">
        <v>26</v>
      </c>
      <c r="C30" s="63">
        <v>9</v>
      </c>
      <c r="D30" s="63">
        <v>78</v>
      </c>
      <c r="E30" s="64">
        <f t="shared" ref="E30:E45" si="3">SUM(B30:D30)</f>
        <v>113</v>
      </c>
      <c r="F30" s="13"/>
      <c r="G30" s="14"/>
      <c r="H30" s="14"/>
      <c r="I30" s="14"/>
      <c r="J30" s="8"/>
    </row>
    <row r="31" spans="1:10" ht="24.75" customHeight="1">
      <c r="A31" s="65" t="s">
        <v>24</v>
      </c>
      <c r="B31" s="66">
        <v>25</v>
      </c>
      <c r="C31" s="66">
        <v>8</v>
      </c>
      <c r="D31" s="66">
        <v>67</v>
      </c>
      <c r="E31" s="67">
        <f t="shared" si="3"/>
        <v>100</v>
      </c>
      <c r="F31" s="11"/>
      <c r="G31" s="12"/>
      <c r="H31" s="8"/>
      <c r="I31" s="8"/>
      <c r="J31" s="8"/>
    </row>
    <row r="32" spans="1:10" ht="24.75" customHeight="1">
      <c r="A32" s="68" t="s">
        <v>25</v>
      </c>
      <c r="B32" s="69">
        <v>2</v>
      </c>
      <c r="C32" s="69">
        <v>11</v>
      </c>
      <c r="D32" s="69">
        <v>32</v>
      </c>
      <c r="E32" s="70">
        <f t="shared" si="3"/>
        <v>45</v>
      </c>
      <c r="F32" s="5"/>
      <c r="H32" s="8"/>
      <c r="I32" s="8"/>
      <c r="J32" s="8"/>
    </row>
    <row r="33" spans="1:10" ht="24.75" customHeight="1">
      <c r="A33" s="65" t="s">
        <v>26</v>
      </c>
      <c r="B33" s="66">
        <v>0</v>
      </c>
      <c r="C33" s="66">
        <v>6</v>
      </c>
      <c r="D33" s="66">
        <v>21</v>
      </c>
      <c r="E33" s="67">
        <f t="shared" si="3"/>
        <v>27</v>
      </c>
      <c r="F33" s="5"/>
      <c r="H33" s="8"/>
      <c r="I33" s="8"/>
      <c r="J33" s="8"/>
    </row>
    <row r="34" spans="1:10" ht="24.75" customHeight="1">
      <c r="A34" s="68" t="s">
        <v>27</v>
      </c>
      <c r="B34" s="69">
        <v>32</v>
      </c>
      <c r="C34" s="69">
        <v>15</v>
      </c>
      <c r="D34" s="69">
        <v>80</v>
      </c>
      <c r="E34" s="70">
        <f t="shared" si="3"/>
        <v>127</v>
      </c>
      <c r="F34" s="5"/>
      <c r="H34" s="8"/>
      <c r="I34" s="8"/>
    </row>
    <row r="35" spans="1:10" ht="24.75" customHeight="1">
      <c r="A35" s="65" t="s">
        <v>28</v>
      </c>
      <c r="B35" s="66">
        <v>41</v>
      </c>
      <c r="C35" s="66">
        <v>4</v>
      </c>
      <c r="D35" s="66">
        <v>71</v>
      </c>
      <c r="E35" s="67">
        <f t="shared" si="3"/>
        <v>116</v>
      </c>
      <c r="F35" s="5"/>
      <c r="G35" s="8"/>
      <c r="H35" s="8"/>
      <c r="I35" s="8"/>
      <c r="J35" s="8"/>
    </row>
    <row r="36" spans="1:10" ht="24.75" customHeight="1">
      <c r="A36" s="68" t="s">
        <v>29</v>
      </c>
      <c r="B36" s="69">
        <v>4</v>
      </c>
      <c r="C36" s="69">
        <v>0</v>
      </c>
      <c r="D36" s="69">
        <v>19</v>
      </c>
      <c r="E36" s="70">
        <f t="shared" si="3"/>
        <v>23</v>
      </c>
      <c r="F36" s="5"/>
      <c r="G36" s="8"/>
      <c r="H36" s="8"/>
      <c r="I36" s="8"/>
      <c r="J36" s="8"/>
    </row>
    <row r="37" spans="1:10" ht="24.75" customHeight="1">
      <c r="A37" s="65" t="s">
        <v>30</v>
      </c>
      <c r="B37" s="66">
        <v>37</v>
      </c>
      <c r="C37" s="66">
        <v>16</v>
      </c>
      <c r="D37" s="66">
        <v>78</v>
      </c>
      <c r="E37" s="67">
        <f t="shared" si="3"/>
        <v>131</v>
      </c>
      <c r="F37" s="5"/>
      <c r="G37" s="8"/>
      <c r="H37" s="8"/>
      <c r="I37" s="8"/>
      <c r="J37" s="8"/>
    </row>
    <row r="38" spans="1:10" ht="24.75" customHeight="1">
      <c r="A38" s="68" t="s">
        <v>31</v>
      </c>
      <c r="B38" s="69">
        <v>13</v>
      </c>
      <c r="C38" s="69">
        <v>10</v>
      </c>
      <c r="D38" s="69">
        <v>66</v>
      </c>
      <c r="E38" s="70">
        <f t="shared" si="3"/>
        <v>89</v>
      </c>
      <c r="F38" s="5"/>
      <c r="G38" s="8"/>
      <c r="H38" s="8"/>
      <c r="I38" s="8"/>
      <c r="J38" s="8"/>
    </row>
    <row r="39" spans="1:10" ht="24.75" customHeight="1">
      <c r="A39" s="66" t="s">
        <v>80</v>
      </c>
      <c r="B39" s="66">
        <v>3</v>
      </c>
      <c r="C39" s="66">
        <v>13</v>
      </c>
      <c r="D39" s="66">
        <v>44</v>
      </c>
      <c r="E39" s="67">
        <f t="shared" si="3"/>
        <v>60</v>
      </c>
      <c r="F39" s="5"/>
      <c r="G39" s="8"/>
      <c r="H39" s="8"/>
      <c r="I39" s="8"/>
      <c r="J39" s="8"/>
    </row>
    <row r="40" spans="1:10" ht="24.75" customHeight="1">
      <c r="A40" s="69" t="s">
        <v>60</v>
      </c>
      <c r="B40" s="69">
        <v>14</v>
      </c>
      <c r="C40" s="69">
        <v>8</v>
      </c>
      <c r="D40" s="69">
        <v>90</v>
      </c>
      <c r="E40" s="70">
        <f t="shared" si="3"/>
        <v>112</v>
      </c>
      <c r="F40" s="5"/>
      <c r="G40" s="8"/>
      <c r="H40" s="8"/>
      <c r="I40" s="8"/>
      <c r="J40" s="8"/>
    </row>
    <row r="41" spans="1:10" ht="24.75" customHeight="1">
      <c r="A41" s="66" t="s">
        <v>75</v>
      </c>
      <c r="B41" s="66">
        <v>20</v>
      </c>
      <c r="C41" s="66">
        <v>18</v>
      </c>
      <c r="D41" s="66">
        <v>99</v>
      </c>
      <c r="E41" s="67">
        <f t="shared" si="3"/>
        <v>137</v>
      </c>
      <c r="F41" s="5"/>
      <c r="G41" s="8"/>
      <c r="H41" s="8"/>
      <c r="I41" s="8"/>
      <c r="J41" s="8"/>
    </row>
    <row r="42" spans="1:10" ht="24.75" customHeight="1">
      <c r="A42" s="69" t="s">
        <v>76</v>
      </c>
      <c r="B42" s="69">
        <v>18</v>
      </c>
      <c r="C42" s="69">
        <v>22</v>
      </c>
      <c r="D42" s="69">
        <v>94</v>
      </c>
      <c r="E42" s="70">
        <f t="shared" si="3"/>
        <v>134</v>
      </c>
      <c r="F42" s="5"/>
      <c r="G42" s="8"/>
      <c r="H42" s="8"/>
      <c r="I42" s="8"/>
      <c r="J42" s="8"/>
    </row>
    <row r="43" spans="1:10" ht="24.75" customHeight="1">
      <c r="A43" s="66" t="s">
        <v>77</v>
      </c>
      <c r="B43" s="66">
        <v>2</v>
      </c>
      <c r="C43" s="66">
        <v>4</v>
      </c>
      <c r="D43" s="66">
        <v>10</v>
      </c>
      <c r="E43" s="67">
        <f t="shared" si="3"/>
        <v>16</v>
      </c>
      <c r="F43" s="5"/>
      <c r="G43" s="8"/>
      <c r="H43" s="8"/>
      <c r="I43" s="8"/>
      <c r="J43" s="8"/>
    </row>
    <row r="44" spans="1:10" ht="24.75" customHeight="1">
      <c r="A44" s="71" t="s">
        <v>78</v>
      </c>
      <c r="B44" s="71">
        <v>1</v>
      </c>
      <c r="C44" s="71">
        <v>0</v>
      </c>
      <c r="D44" s="71">
        <v>20</v>
      </c>
      <c r="E44" s="70">
        <f t="shared" si="3"/>
        <v>21</v>
      </c>
      <c r="F44" s="5"/>
      <c r="G44" s="8"/>
      <c r="H44" s="8"/>
      <c r="I44" s="8"/>
      <c r="J44" s="8"/>
    </row>
    <row r="45" spans="1:10" ht="24.75" customHeight="1" thickBot="1">
      <c r="A45" s="66" t="s">
        <v>79</v>
      </c>
      <c r="B45" s="66">
        <v>0</v>
      </c>
      <c r="C45" s="66">
        <v>0</v>
      </c>
      <c r="D45" s="72">
        <v>9</v>
      </c>
      <c r="E45" s="67">
        <f t="shared" si="3"/>
        <v>9</v>
      </c>
      <c r="F45" s="5"/>
      <c r="G45" s="8"/>
      <c r="H45" s="8"/>
      <c r="I45" s="8"/>
      <c r="J45" s="8"/>
    </row>
    <row r="46" spans="1:10" ht="24.75" customHeight="1" thickTop="1">
      <c r="A46" s="73" t="s">
        <v>32</v>
      </c>
      <c r="B46" s="74">
        <f>SUM(B30:B45)</f>
        <v>238</v>
      </c>
      <c r="C46" s="74">
        <f>SUM(C30:C45)</f>
        <v>144</v>
      </c>
      <c r="D46" s="74">
        <f>SUM(D30:D45)</f>
        <v>878</v>
      </c>
      <c r="E46" s="74">
        <f>SUM(E30:E45)</f>
        <v>1260</v>
      </c>
      <c r="F46" s="5"/>
      <c r="G46" s="8"/>
      <c r="H46" s="8"/>
      <c r="I46" s="8"/>
      <c r="J46" s="8"/>
    </row>
    <row r="47" spans="1:10" ht="6" customHeight="1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6.5" customHeight="1">
      <c r="A48" s="7" t="s">
        <v>33</v>
      </c>
      <c r="B48" s="8"/>
      <c r="C48" s="8"/>
      <c r="D48" s="8"/>
      <c r="E48" s="8"/>
      <c r="F48" s="8"/>
      <c r="G48" s="27" t="s">
        <v>14</v>
      </c>
      <c r="H48" s="8"/>
      <c r="I48" s="8"/>
      <c r="J48" s="8"/>
    </row>
    <row r="49" spans="1:10" s="18" customFormat="1" ht="26.25" customHeight="1" thickBot="1">
      <c r="A49" s="15" t="s">
        <v>34</v>
      </c>
      <c r="B49" s="25" t="s">
        <v>0</v>
      </c>
      <c r="C49" s="25" t="s">
        <v>1</v>
      </c>
      <c r="D49" s="25" t="s">
        <v>2</v>
      </c>
      <c r="E49" s="25" t="s">
        <v>3</v>
      </c>
      <c r="F49" s="24" t="s">
        <v>64</v>
      </c>
      <c r="G49" s="25" t="s">
        <v>4</v>
      </c>
      <c r="H49" s="16"/>
      <c r="I49" s="24" t="s">
        <v>57</v>
      </c>
      <c r="J49" s="17" t="s">
        <v>5</v>
      </c>
    </row>
    <row r="50" spans="1:10" ht="24.75" customHeight="1" thickTop="1">
      <c r="A50" s="30" t="s">
        <v>35</v>
      </c>
      <c r="B50" s="30">
        <v>105</v>
      </c>
      <c r="C50" s="30">
        <v>73</v>
      </c>
      <c r="D50" s="30">
        <v>6</v>
      </c>
      <c r="E50" s="30">
        <v>0</v>
      </c>
      <c r="F50" s="30">
        <v>0</v>
      </c>
      <c r="G50" s="30">
        <f>E78</f>
        <v>26</v>
      </c>
      <c r="H50" s="76"/>
      <c r="I50" s="32">
        <v>121</v>
      </c>
      <c r="J50" s="33">
        <f t="shared" ref="J50:J72" si="4">B50/I50</f>
        <v>0.86776859504132231</v>
      </c>
    </row>
    <row r="51" spans="1:10" ht="24.75" customHeight="1">
      <c r="A51" s="34" t="s">
        <v>36</v>
      </c>
      <c r="B51" s="34">
        <v>64</v>
      </c>
      <c r="C51" s="34">
        <v>39</v>
      </c>
      <c r="D51" s="34">
        <v>2</v>
      </c>
      <c r="E51" s="34">
        <v>0</v>
      </c>
      <c r="F51" s="34">
        <v>0</v>
      </c>
      <c r="G51" s="34">
        <f t="shared" ref="G51:G71" si="5">E79</f>
        <v>23</v>
      </c>
      <c r="H51" s="76"/>
      <c r="I51" s="35">
        <v>64</v>
      </c>
      <c r="J51" s="36">
        <f t="shared" si="4"/>
        <v>1</v>
      </c>
    </row>
    <row r="52" spans="1:10" ht="24.75" customHeight="1">
      <c r="A52" s="30" t="s">
        <v>37</v>
      </c>
      <c r="B52" s="30">
        <v>38</v>
      </c>
      <c r="C52" s="30">
        <v>25</v>
      </c>
      <c r="D52" s="30">
        <v>8</v>
      </c>
      <c r="E52" s="30">
        <v>0</v>
      </c>
      <c r="F52" s="30">
        <v>0</v>
      </c>
      <c r="G52" s="30">
        <f t="shared" si="5"/>
        <v>5</v>
      </c>
      <c r="H52" s="76"/>
      <c r="I52" s="37">
        <v>40</v>
      </c>
      <c r="J52" s="38">
        <f t="shared" si="4"/>
        <v>0.95</v>
      </c>
    </row>
    <row r="53" spans="1:10" ht="24.75" customHeight="1">
      <c r="A53" s="34" t="s">
        <v>38</v>
      </c>
      <c r="B53" s="34">
        <v>110</v>
      </c>
      <c r="C53" s="34">
        <v>38</v>
      </c>
      <c r="D53" s="34">
        <v>38</v>
      </c>
      <c r="E53" s="34">
        <v>0</v>
      </c>
      <c r="F53" s="34">
        <v>0</v>
      </c>
      <c r="G53" s="34">
        <f t="shared" si="5"/>
        <v>34</v>
      </c>
      <c r="H53" s="76"/>
      <c r="I53" s="35">
        <v>121</v>
      </c>
      <c r="J53" s="36">
        <f t="shared" si="4"/>
        <v>0.90909090909090906</v>
      </c>
    </row>
    <row r="54" spans="1:10" ht="24.75" customHeight="1">
      <c r="A54" s="30" t="s">
        <v>39</v>
      </c>
      <c r="B54" s="30">
        <v>211</v>
      </c>
      <c r="C54" s="30">
        <v>163</v>
      </c>
      <c r="D54" s="30">
        <v>8</v>
      </c>
      <c r="E54" s="30">
        <v>0</v>
      </c>
      <c r="F54" s="30">
        <v>0</v>
      </c>
      <c r="G54" s="30">
        <f t="shared" si="5"/>
        <v>39</v>
      </c>
      <c r="H54" s="76"/>
      <c r="I54" s="37">
        <v>268</v>
      </c>
      <c r="J54" s="38">
        <f t="shared" si="4"/>
        <v>0.78731343283582089</v>
      </c>
    </row>
    <row r="55" spans="1:10" ht="24.75" customHeight="1">
      <c r="A55" s="34" t="s">
        <v>40</v>
      </c>
      <c r="B55" s="34">
        <v>109</v>
      </c>
      <c r="C55" s="34">
        <v>77</v>
      </c>
      <c r="D55" s="34">
        <v>15</v>
      </c>
      <c r="E55" s="34">
        <v>1</v>
      </c>
      <c r="F55" s="34">
        <v>0</v>
      </c>
      <c r="G55" s="34">
        <f t="shared" si="5"/>
        <v>16</v>
      </c>
      <c r="H55" s="76"/>
      <c r="I55" s="35">
        <v>111</v>
      </c>
      <c r="J55" s="36">
        <f t="shared" si="4"/>
        <v>0.98198198198198194</v>
      </c>
    </row>
    <row r="56" spans="1:10" ht="24.75" customHeight="1">
      <c r="A56" s="39" t="s">
        <v>41</v>
      </c>
      <c r="B56" s="39">
        <v>101</v>
      </c>
      <c r="C56" s="39">
        <v>58</v>
      </c>
      <c r="D56" s="39">
        <v>21</v>
      </c>
      <c r="E56" s="39">
        <v>0</v>
      </c>
      <c r="F56" s="39">
        <v>0</v>
      </c>
      <c r="G56" s="39">
        <f t="shared" si="5"/>
        <v>22</v>
      </c>
      <c r="H56" s="76"/>
      <c r="I56" s="40">
        <v>104</v>
      </c>
      <c r="J56" s="41">
        <f t="shared" si="4"/>
        <v>0.97115384615384615</v>
      </c>
    </row>
    <row r="57" spans="1:10" ht="24.75" customHeight="1">
      <c r="A57" s="34" t="s">
        <v>42</v>
      </c>
      <c r="B57" s="34">
        <v>45</v>
      </c>
      <c r="C57" s="34">
        <v>16</v>
      </c>
      <c r="D57" s="34">
        <v>5</v>
      </c>
      <c r="E57" s="34">
        <v>0</v>
      </c>
      <c r="F57" s="34">
        <v>1</v>
      </c>
      <c r="G57" s="34">
        <f t="shared" si="5"/>
        <v>23</v>
      </c>
      <c r="H57" s="76"/>
      <c r="I57" s="35">
        <v>47</v>
      </c>
      <c r="J57" s="36">
        <f t="shared" si="4"/>
        <v>0.95744680851063835</v>
      </c>
    </row>
    <row r="58" spans="1:10" ht="24.75" customHeight="1">
      <c r="A58" s="39" t="s">
        <v>43</v>
      </c>
      <c r="B58" s="39">
        <v>126</v>
      </c>
      <c r="C58" s="39">
        <v>64</v>
      </c>
      <c r="D58" s="39">
        <v>13</v>
      </c>
      <c r="E58" s="39">
        <v>0</v>
      </c>
      <c r="F58" s="39">
        <v>1</v>
      </c>
      <c r="G58" s="39">
        <f t="shared" si="5"/>
        <v>48</v>
      </c>
      <c r="H58" s="76"/>
      <c r="I58" s="40">
        <v>130</v>
      </c>
      <c r="J58" s="41">
        <f t="shared" si="4"/>
        <v>0.96923076923076923</v>
      </c>
    </row>
    <row r="59" spans="1:10" ht="24.75" customHeight="1">
      <c r="A59" s="34" t="s">
        <v>44</v>
      </c>
      <c r="B59" s="34">
        <v>86</v>
      </c>
      <c r="C59" s="34">
        <v>48</v>
      </c>
      <c r="D59" s="34">
        <v>3</v>
      </c>
      <c r="E59" s="34">
        <v>0</v>
      </c>
      <c r="F59" s="34">
        <v>0</v>
      </c>
      <c r="G59" s="34">
        <f t="shared" si="5"/>
        <v>35</v>
      </c>
      <c r="H59" s="76"/>
      <c r="I59" s="35">
        <v>91</v>
      </c>
      <c r="J59" s="36">
        <f t="shared" si="4"/>
        <v>0.94505494505494503</v>
      </c>
    </row>
    <row r="60" spans="1:10" ht="24.75" customHeight="1">
      <c r="A60" s="39" t="s">
        <v>50</v>
      </c>
      <c r="B60" s="39">
        <v>41</v>
      </c>
      <c r="C60" s="39">
        <v>17</v>
      </c>
      <c r="D60" s="39">
        <v>4</v>
      </c>
      <c r="E60" s="39">
        <v>0</v>
      </c>
      <c r="F60" s="39">
        <v>0</v>
      </c>
      <c r="G60" s="39">
        <f t="shared" si="5"/>
        <v>20</v>
      </c>
      <c r="H60" s="76"/>
      <c r="I60" s="40">
        <v>41</v>
      </c>
      <c r="J60" s="41">
        <f t="shared" si="4"/>
        <v>1</v>
      </c>
    </row>
    <row r="61" spans="1:10" ht="24.75" customHeight="1">
      <c r="A61" s="34" t="s">
        <v>46</v>
      </c>
      <c r="B61" s="34">
        <v>151</v>
      </c>
      <c r="C61" s="34">
        <v>73</v>
      </c>
      <c r="D61" s="34">
        <v>29</v>
      </c>
      <c r="E61" s="34">
        <v>1</v>
      </c>
      <c r="F61" s="34">
        <v>0</v>
      </c>
      <c r="G61" s="34">
        <f t="shared" si="5"/>
        <v>48</v>
      </c>
      <c r="H61" s="76"/>
      <c r="I61" s="35">
        <v>161</v>
      </c>
      <c r="J61" s="36">
        <f t="shared" si="4"/>
        <v>0.93788819875776397</v>
      </c>
    </row>
    <row r="62" spans="1:10" ht="24.75" customHeight="1">
      <c r="A62" s="39" t="s">
        <v>47</v>
      </c>
      <c r="B62" s="39">
        <v>68</v>
      </c>
      <c r="C62" s="39">
        <v>53</v>
      </c>
      <c r="D62" s="39">
        <v>0</v>
      </c>
      <c r="E62" s="39">
        <v>2</v>
      </c>
      <c r="F62" s="39">
        <v>0</v>
      </c>
      <c r="G62" s="39">
        <f t="shared" si="5"/>
        <v>13</v>
      </c>
      <c r="H62" s="76"/>
      <c r="I62" s="40">
        <v>69</v>
      </c>
      <c r="J62" s="41">
        <f t="shared" si="4"/>
        <v>0.98550724637681164</v>
      </c>
    </row>
    <row r="63" spans="1:10" ht="24.75" customHeight="1">
      <c r="A63" s="34" t="s">
        <v>51</v>
      </c>
      <c r="B63" s="34">
        <v>114</v>
      </c>
      <c r="C63" s="34">
        <v>102</v>
      </c>
      <c r="D63" s="34">
        <v>2</v>
      </c>
      <c r="E63" s="34">
        <v>0</v>
      </c>
      <c r="F63" s="34">
        <v>0</v>
      </c>
      <c r="G63" s="34">
        <f t="shared" si="5"/>
        <v>10</v>
      </c>
      <c r="H63" s="76"/>
      <c r="I63" s="35">
        <v>148</v>
      </c>
      <c r="J63" s="36">
        <f t="shared" si="4"/>
        <v>0.77027027027027029</v>
      </c>
    </row>
    <row r="64" spans="1:10" ht="24.75" customHeight="1">
      <c r="A64" s="39" t="s">
        <v>52</v>
      </c>
      <c r="B64" s="39">
        <v>224</v>
      </c>
      <c r="C64" s="39">
        <v>5</v>
      </c>
      <c r="D64" s="39">
        <v>0</v>
      </c>
      <c r="E64" s="39">
        <v>0</v>
      </c>
      <c r="F64" s="39">
        <v>0</v>
      </c>
      <c r="G64" s="39">
        <f t="shared" si="5"/>
        <v>219</v>
      </c>
      <c r="H64" s="76"/>
      <c r="I64" s="40">
        <v>266</v>
      </c>
      <c r="J64" s="41">
        <f t="shared" si="4"/>
        <v>0.84210526315789469</v>
      </c>
    </row>
    <row r="65" spans="1:10" ht="24.75" customHeight="1">
      <c r="A65" s="34" t="s">
        <v>59</v>
      </c>
      <c r="B65" s="34">
        <v>112</v>
      </c>
      <c r="C65" s="34">
        <v>86</v>
      </c>
      <c r="D65" s="34">
        <v>1</v>
      </c>
      <c r="E65" s="34">
        <v>0</v>
      </c>
      <c r="F65" s="34">
        <v>1</v>
      </c>
      <c r="G65" s="34">
        <f t="shared" si="5"/>
        <v>24</v>
      </c>
      <c r="H65" s="76"/>
      <c r="I65" s="35">
        <v>116</v>
      </c>
      <c r="J65" s="36">
        <f t="shared" si="4"/>
        <v>0.96551724137931039</v>
      </c>
    </row>
    <row r="66" spans="1:10" ht="24.75" customHeight="1">
      <c r="A66" s="39" t="s">
        <v>82</v>
      </c>
      <c r="B66" s="39">
        <v>116</v>
      </c>
      <c r="C66" s="39">
        <v>80</v>
      </c>
      <c r="D66" s="39">
        <v>15</v>
      </c>
      <c r="E66" s="39">
        <v>0</v>
      </c>
      <c r="F66" s="39">
        <v>0</v>
      </c>
      <c r="G66" s="39">
        <f t="shared" si="5"/>
        <v>21</v>
      </c>
      <c r="H66" s="76"/>
      <c r="I66" s="40">
        <v>122</v>
      </c>
      <c r="J66" s="41">
        <f t="shared" si="4"/>
        <v>0.95081967213114749</v>
      </c>
    </row>
    <row r="67" spans="1:10" ht="24.75" customHeight="1">
      <c r="A67" s="34" t="s">
        <v>62</v>
      </c>
      <c r="B67" s="34">
        <v>318</v>
      </c>
      <c r="C67" s="34">
        <v>292</v>
      </c>
      <c r="D67" s="34">
        <v>22</v>
      </c>
      <c r="E67" s="34">
        <v>0</v>
      </c>
      <c r="F67" s="34">
        <v>0</v>
      </c>
      <c r="G67" s="34">
        <f t="shared" si="5"/>
        <v>4</v>
      </c>
      <c r="H67" s="76"/>
      <c r="I67" s="35">
        <v>322</v>
      </c>
      <c r="J67" s="36">
        <f t="shared" si="4"/>
        <v>0.98757763975155277</v>
      </c>
    </row>
    <row r="68" spans="1:10" ht="24.75" customHeight="1">
      <c r="A68" s="39" t="s">
        <v>68</v>
      </c>
      <c r="B68" s="39">
        <v>394</v>
      </c>
      <c r="C68" s="39">
        <v>365</v>
      </c>
      <c r="D68" s="39">
        <v>6</v>
      </c>
      <c r="E68" s="39">
        <v>1</v>
      </c>
      <c r="F68" s="39">
        <v>0</v>
      </c>
      <c r="G68" s="39">
        <f t="shared" si="5"/>
        <v>22</v>
      </c>
      <c r="H68" s="76"/>
      <c r="I68" s="40">
        <v>404</v>
      </c>
      <c r="J68" s="41">
        <f>B68/I68</f>
        <v>0.97524752475247523</v>
      </c>
    </row>
    <row r="69" spans="1:10" ht="24.75" customHeight="1">
      <c r="A69" s="34" t="s">
        <v>69</v>
      </c>
      <c r="B69" s="34">
        <v>424</v>
      </c>
      <c r="C69" s="34">
        <v>378</v>
      </c>
      <c r="D69" s="34">
        <v>36</v>
      </c>
      <c r="E69" s="34">
        <v>0</v>
      </c>
      <c r="F69" s="34">
        <v>0</v>
      </c>
      <c r="G69" s="34">
        <f t="shared" si="5"/>
        <v>10</v>
      </c>
      <c r="H69" s="76"/>
      <c r="I69" s="35">
        <v>446</v>
      </c>
      <c r="J69" s="36">
        <f>B69/I69</f>
        <v>0.95067264573991028</v>
      </c>
    </row>
    <row r="70" spans="1:10" ht="24.75" customHeight="1">
      <c r="A70" s="39" t="s">
        <v>70</v>
      </c>
      <c r="B70" s="39">
        <v>38</v>
      </c>
      <c r="C70" s="39">
        <v>35</v>
      </c>
      <c r="D70" s="39">
        <v>1</v>
      </c>
      <c r="E70" s="39">
        <v>0</v>
      </c>
      <c r="F70" s="39">
        <v>0</v>
      </c>
      <c r="G70" s="39">
        <f t="shared" si="5"/>
        <v>2</v>
      </c>
      <c r="H70" s="76"/>
      <c r="I70" s="40">
        <v>39</v>
      </c>
      <c r="J70" s="41">
        <f>B70/I70</f>
        <v>0.97435897435897434</v>
      </c>
    </row>
    <row r="71" spans="1:10" ht="24.75" customHeight="1" thickBot="1">
      <c r="A71" s="34" t="s">
        <v>71</v>
      </c>
      <c r="B71" s="34">
        <v>49</v>
      </c>
      <c r="C71" s="34">
        <v>47</v>
      </c>
      <c r="D71" s="34">
        <v>0</v>
      </c>
      <c r="E71" s="34">
        <v>0</v>
      </c>
      <c r="F71" s="34">
        <v>0</v>
      </c>
      <c r="G71" s="34">
        <f t="shared" si="5"/>
        <v>2</v>
      </c>
      <c r="H71" s="76"/>
      <c r="I71" s="35">
        <v>50</v>
      </c>
      <c r="J71" s="36">
        <f>B71/I71</f>
        <v>0.98</v>
      </c>
    </row>
    <row r="72" spans="1:10" ht="24.75" customHeight="1" thickTop="1">
      <c r="A72" s="44" t="s">
        <v>18</v>
      </c>
      <c r="B72" s="45">
        <f t="shared" ref="B72:G72" si="6">SUM(B50:B71)</f>
        <v>3044</v>
      </c>
      <c r="C72" s="45">
        <f t="shared" si="6"/>
        <v>2134</v>
      </c>
      <c r="D72" s="45">
        <f t="shared" si="6"/>
        <v>235</v>
      </c>
      <c r="E72" s="45">
        <f t="shared" si="6"/>
        <v>5</v>
      </c>
      <c r="F72" s="45">
        <f t="shared" si="6"/>
        <v>3</v>
      </c>
      <c r="G72" s="45">
        <f t="shared" si="6"/>
        <v>666</v>
      </c>
      <c r="H72" s="34"/>
      <c r="I72" s="45">
        <f>SUM(I50:I71)</f>
        <v>3281</v>
      </c>
      <c r="J72" s="47">
        <f t="shared" si="4"/>
        <v>0.92776592502285893</v>
      </c>
    </row>
    <row r="73" spans="1:10" ht="24.75" customHeight="1">
      <c r="A73" s="48" t="s">
        <v>55</v>
      </c>
      <c r="B73" s="77">
        <v>1</v>
      </c>
      <c r="C73" s="50">
        <f>C72/B72</f>
        <v>0.70105124835742449</v>
      </c>
      <c r="D73" s="50">
        <f>D72/B72</f>
        <v>7.7201051248357425E-2</v>
      </c>
      <c r="E73" s="50">
        <f>E72/B72</f>
        <v>1.6425755584756898E-3</v>
      </c>
      <c r="F73" s="50">
        <f>F72/B72</f>
        <v>9.8554533508541384E-4</v>
      </c>
      <c r="G73" s="50">
        <f>G72/B72</f>
        <v>0.2187910643889619</v>
      </c>
      <c r="H73" s="51"/>
      <c r="I73" s="51"/>
      <c r="J73" s="53"/>
    </row>
    <row r="74" spans="1:10" ht="24.75" customHeight="1">
      <c r="A74" s="50" t="s">
        <v>58</v>
      </c>
      <c r="B74" s="50">
        <f>B72/I72</f>
        <v>0.92776592502285893</v>
      </c>
      <c r="C74" s="50">
        <f>C72/I72</f>
        <v>0.65041145992075589</v>
      </c>
      <c r="D74" s="50">
        <f>D72/I72</f>
        <v>7.1624504724169466E-2</v>
      </c>
      <c r="E74" s="50">
        <f>E72/I72</f>
        <v>1.5239256324291375E-3</v>
      </c>
      <c r="F74" s="50">
        <f>F72/I72</f>
        <v>9.1435537945748252E-4</v>
      </c>
      <c r="G74" s="50">
        <f>G72/I72</f>
        <v>0.20298689423956112</v>
      </c>
      <c r="H74" s="51"/>
      <c r="I74" s="51"/>
      <c r="J74" s="53"/>
    </row>
    <row r="75" spans="1:10" ht="24.75" customHeight="1">
      <c r="A75" s="4"/>
      <c r="B75" s="4"/>
      <c r="C75" s="4"/>
      <c r="D75" s="4"/>
      <c r="E75" s="88"/>
      <c r="F75" s="4"/>
      <c r="G75" s="4"/>
      <c r="H75" s="3"/>
      <c r="I75" s="3"/>
      <c r="J75" s="4"/>
    </row>
    <row r="76" spans="1:10" ht="24.75" customHeight="1">
      <c r="A76" s="10" t="s">
        <v>73</v>
      </c>
      <c r="B76" s="9"/>
      <c r="C76" s="9"/>
      <c r="D76" s="9"/>
      <c r="E76" s="21" t="s">
        <v>48</v>
      </c>
      <c r="F76" s="9"/>
      <c r="G76" s="29"/>
      <c r="H76" s="9"/>
      <c r="I76" s="9"/>
      <c r="J76" s="9"/>
    </row>
    <row r="77" spans="1:10" ht="29.25" customHeight="1" thickBot="1">
      <c r="A77" s="58"/>
      <c r="B77" s="75" t="s">
        <v>81</v>
      </c>
      <c r="C77" s="26" t="s">
        <v>20</v>
      </c>
      <c r="D77" s="59" t="s">
        <v>61</v>
      </c>
      <c r="E77" s="78" t="s">
        <v>22</v>
      </c>
      <c r="F77" s="9"/>
      <c r="G77" s="28"/>
      <c r="H77" s="8"/>
      <c r="I77" s="8"/>
      <c r="J77" s="8"/>
    </row>
    <row r="78" spans="1:10" ht="24.75" customHeight="1" thickTop="1">
      <c r="A78" s="63" t="s">
        <v>35</v>
      </c>
      <c r="B78" s="79">
        <v>1</v>
      </c>
      <c r="C78" s="79">
        <v>1</v>
      </c>
      <c r="D78" s="79">
        <v>24</v>
      </c>
      <c r="E78" s="80">
        <f t="shared" ref="E78:E99" si="7">SUM(B78:D78)</f>
        <v>26</v>
      </c>
      <c r="F78" s="13"/>
      <c r="G78" s="14"/>
      <c r="H78" s="14"/>
      <c r="I78" s="14"/>
      <c r="J78" s="8"/>
    </row>
    <row r="79" spans="1:10" ht="24.75" customHeight="1">
      <c r="A79" s="66" t="s">
        <v>36</v>
      </c>
      <c r="B79" s="81">
        <v>1</v>
      </c>
      <c r="C79" s="81">
        <v>0</v>
      </c>
      <c r="D79" s="81">
        <v>22</v>
      </c>
      <c r="E79" s="82">
        <f t="shared" si="7"/>
        <v>23</v>
      </c>
      <c r="F79" s="11"/>
      <c r="G79" s="12"/>
      <c r="H79" s="8"/>
      <c r="I79" s="8"/>
      <c r="J79" s="8"/>
    </row>
    <row r="80" spans="1:10" ht="24.75" customHeight="1">
      <c r="A80" s="69" t="s">
        <v>37</v>
      </c>
      <c r="B80" s="83">
        <v>0</v>
      </c>
      <c r="C80" s="83">
        <v>0</v>
      </c>
      <c r="D80" s="83">
        <v>5</v>
      </c>
      <c r="E80" s="84">
        <f t="shared" si="7"/>
        <v>5</v>
      </c>
      <c r="F80" s="5"/>
      <c r="H80" s="8"/>
      <c r="I80" s="8"/>
      <c r="J80" s="8"/>
    </row>
    <row r="81" spans="1:10" ht="24.75" customHeight="1">
      <c r="A81" s="66" t="s">
        <v>38</v>
      </c>
      <c r="B81" s="81">
        <v>1</v>
      </c>
      <c r="C81" s="81">
        <v>1</v>
      </c>
      <c r="D81" s="81">
        <v>32</v>
      </c>
      <c r="E81" s="82">
        <f t="shared" si="7"/>
        <v>34</v>
      </c>
      <c r="F81" s="5"/>
      <c r="H81" s="8"/>
      <c r="I81" s="8"/>
      <c r="J81" s="8"/>
    </row>
    <row r="82" spans="1:10" ht="24.75" customHeight="1">
      <c r="A82" s="69" t="s">
        <v>39</v>
      </c>
      <c r="B82" s="83">
        <v>2</v>
      </c>
      <c r="C82" s="83">
        <v>0</v>
      </c>
      <c r="D82" s="83">
        <v>37</v>
      </c>
      <c r="E82" s="84">
        <f t="shared" si="7"/>
        <v>39</v>
      </c>
      <c r="F82" s="5"/>
      <c r="H82" s="8"/>
      <c r="I82" s="8"/>
    </row>
    <row r="83" spans="1:10" ht="24.75" customHeight="1">
      <c r="A83" s="66" t="s">
        <v>40</v>
      </c>
      <c r="B83" s="81">
        <v>1</v>
      </c>
      <c r="C83" s="81">
        <v>0</v>
      </c>
      <c r="D83" s="81">
        <v>15</v>
      </c>
      <c r="E83" s="82">
        <f t="shared" si="7"/>
        <v>16</v>
      </c>
      <c r="F83" s="5"/>
      <c r="G83" s="8"/>
      <c r="H83" s="8"/>
      <c r="I83" s="8"/>
      <c r="J83" s="8"/>
    </row>
    <row r="84" spans="1:10" ht="24.75" customHeight="1">
      <c r="A84" s="71" t="s">
        <v>41</v>
      </c>
      <c r="B84" s="85">
        <v>1</v>
      </c>
      <c r="C84" s="85">
        <v>3</v>
      </c>
      <c r="D84" s="85">
        <v>18</v>
      </c>
      <c r="E84" s="86">
        <f t="shared" si="7"/>
        <v>22</v>
      </c>
      <c r="F84" s="5"/>
      <c r="G84" s="8"/>
      <c r="H84" s="8"/>
      <c r="I84" s="8" t="s">
        <v>63</v>
      </c>
      <c r="J84" s="8"/>
    </row>
    <row r="85" spans="1:10" ht="24.75" customHeight="1">
      <c r="A85" s="66" t="s">
        <v>42</v>
      </c>
      <c r="B85" s="81">
        <v>2</v>
      </c>
      <c r="C85" s="81">
        <v>0</v>
      </c>
      <c r="D85" s="81">
        <v>21</v>
      </c>
      <c r="E85" s="82">
        <f t="shared" si="7"/>
        <v>23</v>
      </c>
      <c r="F85" s="5"/>
      <c r="G85" s="8"/>
      <c r="H85" s="8"/>
      <c r="I85" s="8"/>
      <c r="J85" s="8"/>
    </row>
    <row r="86" spans="1:10" ht="24.75" customHeight="1">
      <c r="A86" s="71" t="s">
        <v>43</v>
      </c>
      <c r="B86" s="85">
        <v>4</v>
      </c>
      <c r="C86" s="85">
        <v>0</v>
      </c>
      <c r="D86" s="85">
        <v>44</v>
      </c>
      <c r="E86" s="86">
        <f t="shared" si="7"/>
        <v>48</v>
      </c>
      <c r="F86" s="5"/>
      <c r="G86" s="8"/>
      <c r="H86" s="8"/>
      <c r="I86" s="8"/>
      <c r="J86" s="8"/>
    </row>
    <row r="87" spans="1:10" ht="24.75" customHeight="1">
      <c r="A87" s="66" t="s">
        <v>44</v>
      </c>
      <c r="B87" s="81">
        <v>0</v>
      </c>
      <c r="C87" s="81">
        <v>0</v>
      </c>
      <c r="D87" s="81">
        <v>35</v>
      </c>
      <c r="E87" s="82">
        <f t="shared" si="7"/>
        <v>35</v>
      </c>
      <c r="F87" s="5"/>
      <c r="G87" s="8"/>
      <c r="H87" s="8"/>
      <c r="I87" s="8"/>
      <c r="J87" s="8"/>
    </row>
    <row r="88" spans="1:10" ht="24.75" customHeight="1">
      <c r="A88" s="71" t="s">
        <v>45</v>
      </c>
      <c r="B88" s="85">
        <v>0</v>
      </c>
      <c r="C88" s="85">
        <v>0</v>
      </c>
      <c r="D88" s="85">
        <v>20</v>
      </c>
      <c r="E88" s="86">
        <f t="shared" si="7"/>
        <v>20</v>
      </c>
      <c r="F88" s="5"/>
      <c r="G88" s="8"/>
      <c r="H88" s="8"/>
      <c r="I88" s="8"/>
      <c r="J88" s="8"/>
    </row>
    <row r="89" spans="1:10" ht="24.75" customHeight="1">
      <c r="A89" s="66" t="s">
        <v>46</v>
      </c>
      <c r="B89" s="81">
        <v>0</v>
      </c>
      <c r="C89" s="81">
        <v>0</v>
      </c>
      <c r="D89" s="81">
        <v>48</v>
      </c>
      <c r="E89" s="82">
        <f t="shared" si="7"/>
        <v>48</v>
      </c>
      <c r="F89" s="5"/>
      <c r="G89" s="8"/>
      <c r="H89" s="8"/>
      <c r="I89" s="8"/>
      <c r="J89" s="8"/>
    </row>
    <row r="90" spans="1:10" ht="24.75" customHeight="1">
      <c r="A90" s="71" t="s">
        <v>47</v>
      </c>
      <c r="B90" s="85">
        <v>2</v>
      </c>
      <c r="C90" s="85">
        <v>0</v>
      </c>
      <c r="D90" s="85">
        <v>11</v>
      </c>
      <c r="E90" s="86">
        <f t="shared" si="7"/>
        <v>13</v>
      </c>
      <c r="F90" s="5"/>
      <c r="G90" s="8"/>
      <c r="H90" s="8"/>
      <c r="I90" s="8"/>
      <c r="J90" s="8"/>
    </row>
    <row r="91" spans="1:10" ht="24.75" customHeight="1">
      <c r="A91" s="66" t="s">
        <v>51</v>
      </c>
      <c r="B91" s="81">
        <v>1</v>
      </c>
      <c r="C91" s="81">
        <v>0</v>
      </c>
      <c r="D91" s="81">
        <v>9</v>
      </c>
      <c r="E91" s="82">
        <f t="shared" si="7"/>
        <v>10</v>
      </c>
      <c r="F91" s="5"/>
      <c r="G91" s="8"/>
      <c r="H91" s="8"/>
      <c r="I91" s="8"/>
      <c r="J91" s="8"/>
    </row>
    <row r="92" spans="1:10" ht="24.75" customHeight="1">
      <c r="A92" s="71" t="s">
        <v>52</v>
      </c>
      <c r="B92" s="85">
        <v>208</v>
      </c>
      <c r="C92" s="85">
        <v>0</v>
      </c>
      <c r="D92" s="85">
        <v>11</v>
      </c>
      <c r="E92" s="86">
        <f t="shared" si="7"/>
        <v>219</v>
      </c>
      <c r="F92" s="5"/>
      <c r="G92" s="8"/>
      <c r="H92" s="8"/>
      <c r="I92" s="8"/>
      <c r="J92" s="8"/>
    </row>
    <row r="93" spans="1:10" ht="24.75" customHeight="1">
      <c r="A93" s="66" t="s">
        <v>59</v>
      </c>
      <c r="B93" s="81">
        <v>16</v>
      </c>
      <c r="C93" s="81">
        <v>0</v>
      </c>
      <c r="D93" s="81">
        <v>8</v>
      </c>
      <c r="E93" s="82">
        <f t="shared" si="7"/>
        <v>24</v>
      </c>
      <c r="F93" s="5"/>
      <c r="G93" s="8"/>
      <c r="H93" s="8"/>
      <c r="I93" s="8"/>
      <c r="J93" s="8"/>
    </row>
    <row r="94" spans="1:10" ht="24.75" customHeight="1">
      <c r="A94" s="71" t="s">
        <v>82</v>
      </c>
      <c r="B94" s="85">
        <v>2</v>
      </c>
      <c r="C94" s="85">
        <v>1</v>
      </c>
      <c r="D94" s="85">
        <v>18</v>
      </c>
      <c r="E94" s="86">
        <f t="shared" si="7"/>
        <v>21</v>
      </c>
      <c r="F94" s="5"/>
      <c r="G94" s="8"/>
      <c r="H94" s="8"/>
      <c r="I94" s="8"/>
      <c r="J94" s="8"/>
    </row>
    <row r="95" spans="1:10" ht="24.75" customHeight="1">
      <c r="A95" s="66" t="s">
        <v>62</v>
      </c>
      <c r="B95" s="81">
        <v>1</v>
      </c>
      <c r="C95" s="81">
        <v>0</v>
      </c>
      <c r="D95" s="81">
        <v>3</v>
      </c>
      <c r="E95" s="82">
        <f t="shared" si="7"/>
        <v>4</v>
      </c>
      <c r="F95" s="5"/>
      <c r="G95" s="8"/>
      <c r="H95" s="8"/>
      <c r="I95" s="8"/>
      <c r="J95" s="8"/>
    </row>
    <row r="96" spans="1:10" ht="24.75" customHeight="1">
      <c r="A96" s="71" t="s">
        <v>68</v>
      </c>
      <c r="B96" s="85">
        <v>3</v>
      </c>
      <c r="C96" s="85">
        <v>0</v>
      </c>
      <c r="D96" s="85">
        <v>19</v>
      </c>
      <c r="E96" s="86">
        <f t="shared" si="7"/>
        <v>22</v>
      </c>
      <c r="F96" s="5"/>
      <c r="G96" s="8"/>
      <c r="H96" s="8"/>
      <c r="I96" s="8"/>
      <c r="J96" s="8"/>
    </row>
    <row r="97" spans="1:10" ht="24.75" customHeight="1">
      <c r="A97" s="66" t="s">
        <v>69</v>
      </c>
      <c r="B97" s="81">
        <v>1</v>
      </c>
      <c r="C97" s="81">
        <v>0</v>
      </c>
      <c r="D97" s="81">
        <v>9</v>
      </c>
      <c r="E97" s="82">
        <f t="shared" si="7"/>
        <v>10</v>
      </c>
      <c r="F97" s="5"/>
      <c r="G97" s="8"/>
      <c r="H97" s="8"/>
      <c r="I97" s="8"/>
      <c r="J97" s="8"/>
    </row>
    <row r="98" spans="1:10" ht="24.75" customHeight="1">
      <c r="A98" s="71" t="s">
        <v>70</v>
      </c>
      <c r="B98" s="85">
        <v>0</v>
      </c>
      <c r="C98" s="85">
        <v>0</v>
      </c>
      <c r="D98" s="85">
        <v>2</v>
      </c>
      <c r="E98" s="86">
        <f t="shared" si="7"/>
        <v>2</v>
      </c>
      <c r="F98" s="5"/>
      <c r="G98" s="8"/>
      <c r="H98" s="8"/>
      <c r="I98" s="8"/>
      <c r="J98" s="8"/>
    </row>
    <row r="99" spans="1:10" ht="24.75" customHeight="1" thickBot="1">
      <c r="A99" s="66" t="s">
        <v>71</v>
      </c>
      <c r="B99" s="81">
        <v>0</v>
      </c>
      <c r="C99" s="81">
        <v>0</v>
      </c>
      <c r="D99" s="81">
        <v>2</v>
      </c>
      <c r="E99" s="82">
        <f t="shared" si="7"/>
        <v>2</v>
      </c>
      <c r="F99" s="5"/>
      <c r="G99" s="8"/>
      <c r="H99" s="8"/>
      <c r="I99" s="8"/>
      <c r="J99" s="8"/>
    </row>
    <row r="100" spans="1:10" ht="24.75" customHeight="1" thickTop="1">
      <c r="A100" s="73" t="s">
        <v>49</v>
      </c>
      <c r="B100" s="87">
        <f>SUM(B78:B99)</f>
        <v>247</v>
      </c>
      <c r="C100" s="87">
        <f>SUM(C78:C99)</f>
        <v>6</v>
      </c>
      <c r="D100" s="87">
        <f>SUM(D78:D99)</f>
        <v>413</v>
      </c>
      <c r="E100" s="87">
        <f>SUM(E78:E99)</f>
        <v>666</v>
      </c>
      <c r="F100" s="5"/>
      <c r="G100" s="8"/>
      <c r="H100" s="8"/>
      <c r="I100" s="8"/>
      <c r="J100" s="8"/>
    </row>
  </sheetData>
  <sheetProtection password="8739" sheet="1" objects="1" scenarios="1"/>
  <phoneticPr fontId="2"/>
  <pageMargins left="0.94488188976377963" right="0.51181102362204722" top="0.23622047244094491" bottom="0.19685039370078741" header="0.19685039370078741" footer="0.19685039370078741"/>
  <pageSetup paperSize="9" scale="65" fitToWidth="0" fitToHeight="0" orientation="portrait" verticalDpi="300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進路状況　全学 </vt:lpstr>
      <vt:lpstr>'進路状況　全学 '!Print_Area</vt:lpstr>
    </vt:vector>
  </TitlesOfParts>
  <Company>早稲田大学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早稲田大学</dc:creator>
  <cp:lastModifiedBy>tsano</cp:lastModifiedBy>
  <cp:lastPrinted>2012-04-27T05:26:43Z</cp:lastPrinted>
  <dcterms:created xsi:type="dcterms:W3CDTF">2006-04-18T05:52:06Z</dcterms:created>
  <dcterms:modified xsi:type="dcterms:W3CDTF">2012-06-14T03:12:00Z</dcterms:modified>
</cp:coreProperties>
</file>